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วิเคราะห์\แผนดำเนินงาน\แผนดำเนินงาน 62\"/>
    </mc:Choice>
  </mc:AlternateContent>
  <xr:revisionPtr revIDLastSave="0" documentId="13_ncr:1_{8A6D0A7B-8950-49C3-90D4-F9FF9272EF92}" xr6:coauthVersionLast="37" xr6:coauthVersionMax="37" xr10:uidLastSave="{00000000-0000-0000-0000-000000000000}"/>
  <bookViews>
    <workbookView xWindow="360" yWindow="75" windowWidth="16215" windowHeight="7935" activeTab="5" xr2:uid="{00000000-000D-0000-FFFF-FFFF00000000}"/>
  </bookViews>
  <sheets>
    <sheet name="ทรัพยากรธรรมชาติ" sheetId="2" r:id="rId1"/>
    <sheet name="รักษาความสงบ" sheetId="3" r:id="rId2"/>
    <sheet name="โครงสร้างพื้นฐาน 2" sheetId="8" r:id="rId3"/>
    <sheet name="บริหารจัดการที่ดี" sheetId="6" r:id="rId4"/>
    <sheet name="พัฒนาคุณภาพชีวิต" sheetId="9" r:id="rId5"/>
    <sheet name="ครุภัณฑ์" sheetId="10" r:id="rId6"/>
  </sheets>
  <calcPr calcId="162913" calcMode="manual"/>
</workbook>
</file>

<file path=xl/calcChain.xml><?xml version="1.0" encoding="utf-8"?>
<calcChain xmlns="http://schemas.openxmlformats.org/spreadsheetml/2006/main">
  <c r="D23" i="3" l="1"/>
  <c r="D399" i="10"/>
  <c r="D349" i="10"/>
  <c r="D224" i="10"/>
  <c r="D149" i="10"/>
  <c r="D124" i="10"/>
  <c r="D99" i="10"/>
  <c r="D431" i="9"/>
  <c r="D407" i="9"/>
  <c r="D335" i="9"/>
  <c r="D311" i="9"/>
  <c r="D239" i="9"/>
  <c r="D455" i="9" l="1"/>
  <c r="D71" i="6"/>
  <c r="D71" i="3" l="1"/>
  <c r="D71" i="2"/>
  <c r="D47" i="2"/>
  <c r="D239" i="8"/>
</calcChain>
</file>

<file path=xl/sharedStrings.xml><?xml version="1.0" encoding="utf-8"?>
<sst xmlns="http://schemas.openxmlformats.org/spreadsheetml/2006/main" count="2967" uniqueCount="782">
  <si>
    <t>ยุทธศาสตร์การพัฒนา ที่ 4 ด้านโครงสร้างพื้นฐาน</t>
  </si>
  <si>
    <t>ลำดับที่</t>
  </si>
  <si>
    <t>โครงการ/กิจกรรม</t>
  </si>
  <si>
    <t>รายละเอียด</t>
  </si>
  <si>
    <t>งบประมาณ</t>
  </si>
  <si>
    <t>พื้นที่</t>
  </si>
  <si>
    <t>ดำเนินการ</t>
  </si>
  <si>
    <t>หน่วย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</si>
  <si>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</si>
  <si>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</si>
  <si>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</si>
  <si>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</si>
  <si>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</si>
  <si>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</si>
  <si>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</si>
  <si>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</si>
  <si>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</si>
  <si>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</si>
  <si>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</si>
  <si>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</si>
  <si>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หมาย</t>
  </si>
  <si>
    <t>เหตุ</t>
  </si>
  <si>
    <t>(บาท)</t>
  </si>
  <si>
    <t>อบต.</t>
  </si>
  <si>
    <t>นาสิงห์</t>
  </si>
  <si>
    <t>โครงการก่อสร้างทางระบายน้ำ</t>
  </si>
  <si>
    <t>หมู่ที่ 5</t>
  </si>
  <si>
    <t>หมู่ที่ 3</t>
  </si>
  <si>
    <t>หมู่ที่ 4</t>
  </si>
  <si>
    <t>โครงการส่งเสริมคุณธรรมจริยธรรม</t>
  </si>
  <si>
    <t>และเพิ่มประสิทธิภาพในการปฏิบัติ</t>
  </si>
  <si>
    <t>งาน</t>
  </si>
  <si>
    <t>ฝึกอบรมให้ความรู้ด้าน</t>
  </si>
  <si>
    <t>คุณธรรมและจริยธรรม</t>
  </si>
  <si>
    <t>ตลอดจนการปฏิบัติงาน</t>
  </si>
  <si>
    <t>ให้มีประสิทธภาพ แก่</t>
  </si>
  <si>
    <t>คณะผู้บริหาร สมาชิกสภา</t>
  </si>
  <si>
    <t>โครงการจัดทำแผนที่ภาษีและ</t>
  </si>
  <si>
    <t>โครงการจัดทำและทบทวนแผน</t>
  </si>
  <si>
    <t>ยุทธศาสตร์การพัฒนา ที่ 3 การรักษาความสงบเรียบร้อยและความมั่นคง</t>
  </si>
  <si>
    <t>ทุกปี)</t>
  </si>
  <si>
    <t>สนง.</t>
  </si>
  <si>
    <t>โครงการป้องกันและลดอุบัติเหตุ</t>
  </si>
  <si>
    <t>ช่วงเทศกาล</t>
  </si>
  <si>
    <t>เพื่อเป็นค่าใช้จ่ายในการ</t>
  </si>
  <si>
    <t>ปรองดองและสมานฉันท์</t>
  </si>
  <si>
    <t>สาธารณสุข</t>
  </si>
  <si>
    <t>ปรับปรุงบ่อขยะ เช่น</t>
  </si>
  <si>
    <t>บ่อขยะ</t>
  </si>
  <si>
    <t>โครงการอนุรักษ์พันธุ์สัตว์น้ำจืด</t>
  </si>
  <si>
    <t>จัดกิจกรรมปลูกต้นไม้</t>
  </si>
  <si>
    <t>ยุทธศาสตร์การพัฒนา ที่ 1 ด้านสังคมและคุณภาพชีวิต</t>
  </si>
  <si>
    <t>อุดหนุนประเพณีท้องถิ่น</t>
  </si>
  <si>
    <t>ต่างๆ</t>
  </si>
  <si>
    <t>การศึกษา</t>
  </si>
  <si>
    <t>โครงการจัดงานวันสงกรานต์</t>
  </si>
  <si>
    <t>จัดงานวันสงกรานต์ เช่น</t>
  </si>
  <si>
    <t>จัดงานประเพณีวันเข้า</t>
  </si>
  <si>
    <t>พรรษา จัดซื้อเทียนพรรษา</t>
  </si>
  <si>
    <t>ผ้าอาบน้ำฝน เป็นต้น</t>
  </si>
  <si>
    <t>จัดการแข่งขันกีฬา</t>
  </si>
  <si>
    <t>ประชาชน ตลอดจนจัดหา</t>
  </si>
  <si>
    <t>พัสดุเกี่ยวกับการจัดโครงการ</t>
  </si>
  <si>
    <t>สวัสดิการ</t>
  </si>
  <si>
    <t>ศึกษา</t>
  </si>
  <si>
    <t>ปลัด</t>
  </si>
  <si>
    <t>โรงเรียนบ้านนาสิงห์</t>
  </si>
  <si>
    <t>โรงเรียนบ้านนาทราย</t>
  </si>
  <si>
    <t>ศพด.นาทรายเจริญสุข</t>
  </si>
  <si>
    <t>ศพด.วัดสอนเจริญราษฎร์</t>
  </si>
  <si>
    <t>อุดหนุนที่ทำการปกครอง</t>
  </si>
  <si>
    <t>อำเภอศรีวิไล</t>
  </si>
  <si>
    <t>โครงการรวมพลังสตรีศรีวิไล</t>
  </si>
  <si>
    <t>เนื่องในวันสตรีสากล 8 มีนาคม</t>
  </si>
  <si>
    <t>อุดหนุนสำนักงานพัฒนา</t>
  </si>
  <si>
    <t>นาทราย</t>
  </si>
  <si>
    <t xml:space="preserve"> </t>
  </si>
  <si>
    <t>โครงการจัดงานวันเด็กแห่งชาติ</t>
  </si>
  <si>
    <t>ศพด.</t>
  </si>
  <si>
    <t>เงินสมทบกองทุนหลักประกัน</t>
  </si>
  <si>
    <t>สุขภาพ</t>
  </si>
  <si>
    <t>เพื่อสมทบกองทุนหลัก</t>
  </si>
  <si>
    <t>ประกันสุขภาพ</t>
  </si>
  <si>
    <t>โครงการป้องกันควบคุมโรคระบาด</t>
  </si>
  <si>
    <t>ดำเนินการป้องกันและ</t>
  </si>
  <si>
    <t>ดำเนินการป้องกันและควบ</t>
  </si>
  <si>
    <t>คุมโรคพิษสุนัขบ้า เช่น</t>
  </si>
  <si>
    <t>ฉีดวัคซีนป้องกันโรค</t>
  </si>
  <si>
    <t>โครงการป้องกันและควบคุมโรค</t>
  </si>
  <si>
    <t>ไข้เลือดออก</t>
  </si>
  <si>
    <t>ควบคุมไข้เลือดออก เช่น</t>
  </si>
  <si>
    <t xml:space="preserve">พ่นหมอกควัน </t>
  </si>
  <si>
    <t>เอดส์</t>
  </si>
  <si>
    <t>ดำเนินการโครงการป้องกัน</t>
  </si>
  <si>
    <t>และควบคุมโรคเอดส์ เช่น</t>
  </si>
  <si>
    <t>จัดทำป้ายประชาสัมพันธ์</t>
  </si>
  <si>
    <t>โครงการส่งเสริมการออกกำลังกาย</t>
  </si>
  <si>
    <t>โครงการพัฒนาสุนทรียภาพ</t>
  </si>
  <si>
    <t>นักเรียน</t>
  </si>
  <si>
    <t>โครงการเกษตรกรน้อย</t>
  </si>
  <si>
    <t>ชุมมขนอำเภอศรีวิไล</t>
  </si>
  <si>
    <t>ดำเนินโครงการจัดทำ</t>
  </si>
  <si>
    <t>แผนที่ภาษีและทะเบียน</t>
  </si>
  <si>
    <t>โครงการปรับปรุงภูมิทัศน์บริเวณ</t>
  </si>
  <si>
    <t>ทางสาธารณะ</t>
  </si>
  <si>
    <t>ค่าใช้จ่ายในการปรับปรุง</t>
  </si>
  <si>
    <t>ภูมิทัศน์ เช่น ตัดหญ้า</t>
  </si>
  <si>
    <t>โครงการอบรมวันอปพร.(22 มี.ค.</t>
  </si>
  <si>
    <t>ในสถานศึกษา</t>
  </si>
  <si>
    <t>โครงการส่งเสริมและสนับสนุน</t>
  </si>
  <si>
    <t>การสร้างความปรองดองและ</t>
  </si>
  <si>
    <t>สมานฉันท์ของคนในชุมชน</t>
  </si>
  <si>
    <t>โครงการศูนย์ปฏิบัติการป้องกัน</t>
  </si>
  <si>
    <t>และปราบปรามยาเสพติดอำเภอ</t>
  </si>
  <si>
    <t>(ศป.ปส.อ.ศรีวิไล)</t>
  </si>
  <si>
    <t>โครงการปลูกต้นไม้ริมถนน</t>
  </si>
  <si>
    <t>สาธารณะ</t>
  </si>
  <si>
    <t>หมู่ที่ 6</t>
  </si>
  <si>
    <t>หมู่ที่ 7</t>
  </si>
  <si>
    <t>หมู่ที่ 2</t>
  </si>
  <si>
    <t>หมู่ที่ 1</t>
  </si>
  <si>
    <t>โครงการซ่อมแซมถนนลูกรัง</t>
  </si>
  <si>
    <t>ร.ร.บ้าน</t>
  </si>
  <si>
    <t>อ.ศรีวิไล</t>
  </si>
  <si>
    <t>จ.บึงกาฬ</t>
  </si>
  <si>
    <t>ทั้ง 1 แห่ง</t>
  </si>
  <si>
    <t>ซ้อมแผนป้องกันและระงับอัคคีภัย</t>
  </si>
  <si>
    <t>กองช่าง</t>
  </si>
  <si>
    <t>หนา 0.15 ม.</t>
  </si>
  <si>
    <t>กอง</t>
  </si>
  <si>
    <t>โครงการคัดแยกขยะ สะสมเงินทอง</t>
  </si>
  <si>
    <t>ค่าใช้จ่ายในการดำเนิน</t>
  </si>
  <si>
    <t>โครงการ เช่น จัดซื้อตราชั่ง</t>
  </si>
  <si>
    <t>ตาข่ายเขียว ฯลฯ</t>
  </si>
  <si>
    <t>โครงการฝึกอบรมอาชีพ หลักสูตร</t>
  </si>
  <si>
    <t>ขยายผลหมู่บ้านเศรษฐกิจพอเพียง</t>
  </si>
  <si>
    <t>ต้นแบบ</t>
  </si>
  <si>
    <t xml:space="preserve">ชุมชนอำเภอศรีวิไล </t>
  </si>
  <si>
    <t>อุดหนุนกิจกรรมและงานประเพณี</t>
  </si>
  <si>
    <t>ท้องถิ่น</t>
  </si>
  <si>
    <t>กองการ</t>
  </si>
  <si>
    <t>จัดกิจกรรมรดน้ำขอพร</t>
  </si>
  <si>
    <t>สงกรานต์</t>
  </si>
  <si>
    <t>โครงการจัดงานรัฐพิธี</t>
  </si>
  <si>
    <t>อำเภอศรีวิไลในการจัด</t>
  </si>
  <si>
    <t>งานรัฐพิธี</t>
  </si>
  <si>
    <t xml:space="preserve">พนักงานส่วนตำบล </t>
  </si>
  <si>
    <t>พนักงานจ้าง</t>
  </si>
  <si>
    <t>กองคลัง</t>
  </si>
  <si>
    <t>รวม</t>
  </si>
  <si>
    <t>4 โครงการ</t>
  </si>
  <si>
    <t>2 โครงการ</t>
  </si>
  <si>
    <t>เบี้ยยังชีพผู้สูงอายุ</t>
  </si>
  <si>
    <t>เงินสงเคราะห์เบี้ยยังชีพ</t>
  </si>
  <si>
    <t>ผู้สูงอายุ</t>
  </si>
  <si>
    <t>เบี้ยยังชีพผู้พิการ</t>
  </si>
  <si>
    <t>ผู้พิการ</t>
  </si>
  <si>
    <t>เบี้ยยังชีพผู้ป่วยเอดส์</t>
  </si>
  <si>
    <t>ผู้ป่วยเอดส์</t>
  </si>
  <si>
    <t>1.3 แผนงานการศึกษา</t>
  </si>
  <si>
    <t>ไข้หวัดนก โรคอุจาระร่วง</t>
  </si>
  <si>
    <t>ควบคุมโรคระบาด เช่นโรค</t>
  </si>
  <si>
    <t>1.5 แผนงานสังคมสงเคราะห์</t>
  </si>
  <si>
    <t>ขอพรผู้สูงอายุ</t>
  </si>
  <si>
    <t>2.4 แผนงานสาธารณสุข</t>
  </si>
  <si>
    <t>2.9 แผนงานการเกษตร</t>
  </si>
  <si>
    <t>1.7 แผนงานสร้างความเข้มแข็งของชุมชน</t>
  </si>
  <si>
    <t>1.8 แผนงานการศาสนา วัฒนธรรมและนันทนาการ</t>
  </si>
  <si>
    <t>4.10 แผนงานอุตสาหกรรมและการโยธา</t>
  </si>
  <si>
    <t>5.1 แผนงานบริหารงานทั่วไป</t>
  </si>
  <si>
    <t>ยุทธศาสตร์การพัฒนา ที่ 5 ด้านระบบบริหารจัดการที่ดี</t>
  </si>
  <si>
    <t>3.1 แผนงานบริหารงานทั่วไป</t>
  </si>
  <si>
    <t>3.2 แผนงานการรักษาความสงบภายใน</t>
  </si>
  <si>
    <t>ยุทธศาสตร์การพัฒนา ที่ 2 การจัดการทรัพยากรธรรมชาติและสิ่งแวดล้อมควบคู่กับการส่งเสริมการท่องเที่ยว</t>
  </si>
  <si>
    <t>ด้วยวิธีการเต้นบาสะโลบ</t>
  </si>
  <si>
    <t>ดำเนินโครงการส่งเสริมการ</t>
  </si>
  <si>
    <t>ออกกำลังกายด้วยการ</t>
  </si>
  <si>
    <t>เต้นบาสะโลบ</t>
  </si>
  <si>
    <t>ด้วยวิธีการเต้นแอโรบิกส์</t>
  </si>
  <si>
    <t>8 โครงการ</t>
  </si>
  <si>
    <t>คุ้มครองอนาคต ลดปัญหา</t>
  </si>
  <si>
    <t>สิ่งแวดล้อม</t>
  </si>
  <si>
    <t>โครงการแก้ไขปัญหามลภาวะจาก</t>
  </si>
  <si>
    <t>ขี้ยางพารา</t>
  </si>
  <si>
    <t>โครงการสืบสานประเพณีรดน้ำ</t>
  </si>
  <si>
    <t>โครงการโรงเรียนผู้สูงอายุ</t>
  </si>
  <si>
    <t>โครงการจัดการแข่งขันกีฬา</t>
  </si>
  <si>
    <t>ประชาชนตำบลนาสิงห์</t>
  </si>
  <si>
    <t>โครงการสืบสานประเพณีใน</t>
  </si>
  <si>
    <t>วันเข้าพรรษา</t>
  </si>
  <si>
    <t>โครงการสงเคราะห์ช่วยเหลือ</t>
  </si>
  <si>
    <t>และบรรเทาสาธารณภัยแก่ผู้</t>
  </si>
  <si>
    <t>ประสบความเดือดร้อน</t>
  </si>
  <si>
    <t xml:space="preserve">อุดหนุนเหล่ากาชาด </t>
  </si>
  <si>
    <t>เหล่า</t>
  </si>
  <si>
    <t>กาชาด</t>
  </si>
  <si>
    <t>โครงการซ่อมแซมหอกระจาย</t>
  </si>
  <si>
    <t>เพื่อจ่ายเป็นเงินอุดหนุน</t>
  </si>
  <si>
    <t>หอกระจายข่าวหมู่บ้าน</t>
  </si>
  <si>
    <t xml:space="preserve">โครงการก่อสร้างถนน คสล. </t>
  </si>
  <si>
    <t>ก่อสร้างถนน คสล. กว้าง 3 ม.</t>
  </si>
  <si>
    <t>คสล. หมู่ที่ 5</t>
  </si>
  <si>
    <t>ต.นาสิงห์</t>
  </si>
  <si>
    <t>สายหนองแฮ่</t>
  </si>
  <si>
    <t>โครงการปรับปรุงซ่อมแซม</t>
  </si>
  <si>
    <t>โครงการปรับปรุงระบบประปา</t>
  </si>
  <si>
    <t>พ.ศ.2561</t>
  </si>
  <si>
    <t>7 โครงการ</t>
  </si>
  <si>
    <t>สายวัดป่าดงทอง หมู่ที่ 6</t>
  </si>
  <si>
    <t>ยาว 120 ม. หนา 0.15 ม.</t>
  </si>
  <si>
    <t>รายละเอียดตามแบบแปลนที่</t>
  </si>
  <si>
    <t>อบต.นาสิงห์กำหนด</t>
  </si>
  <si>
    <t>พ.ศ.2562</t>
  </si>
  <si>
    <t>ก่อสร้างถนน คสล. กว้าง 4 ม</t>
  </si>
  <si>
    <t>ยาว 90 ม. หนา 0.15 ม.</t>
  </si>
  <si>
    <t>หมู่ที่ 8</t>
  </si>
  <si>
    <t>โครงการก่อสร้างถนน คสล.</t>
  </si>
  <si>
    <t>ก่อสร้างถนน คสล.</t>
  </si>
  <si>
    <t xml:space="preserve">กว้างเฉลี่ย 1.40 ม. </t>
  </si>
  <si>
    <t>โครงการก่อสร้างถนน คสล.หมู่ที่ 5</t>
  </si>
  <si>
    <t>กว้าง 4 ม. ยาว 4 ม.</t>
  </si>
  <si>
    <t>ยาว 260 ม. หนา 0.15 ม.</t>
  </si>
  <si>
    <t>คสล. หมู่ที่ 1</t>
  </si>
  <si>
    <t>ก่อสร้างทางระบายน้ำ</t>
  </si>
  <si>
    <t>กว้าง 0.30 ม. ลึก 0.30 ม.</t>
  </si>
  <si>
    <t>ยาว 71 ม.</t>
  </si>
  <si>
    <t xml:space="preserve">วางท่อ คสล.ขนาดเส้นผ่าน </t>
  </si>
  <si>
    <t>ศูนย์กลาง 0.30 ม.และท่อ</t>
  </si>
  <si>
    <t>ขนาดเส้นผ่านศูนย์กลาง</t>
  </si>
  <si>
    <t xml:space="preserve">0.40 ม. พร้อมบ่อพัก </t>
  </si>
  <si>
    <t>รวมยาว 324 ม.</t>
  </si>
  <si>
    <t>ลงท่อระบายน้ำ คสล.</t>
  </si>
  <si>
    <t>0.30 ม. พร้อมบ่อพัก</t>
  </si>
  <si>
    <t>รวมยาว 117 ม.</t>
  </si>
  <si>
    <t>วางท่อ คสล. ขนาดเส้นผ่าน</t>
  </si>
  <si>
    <t xml:space="preserve">ศูนย์กลาง 0.30 ม. </t>
  </si>
  <si>
    <t>จำนวน48 ท่อน พร้อมบ่อพัก</t>
  </si>
  <si>
    <t>จำนวน 10 บ่อ</t>
  </si>
  <si>
    <t>ศูนย์พัฒนาเด็กเล็กนาทราย</t>
  </si>
  <si>
    <t>กว้าง 0.30 ม.ลึกเฉลี่ย0.30ม.</t>
  </si>
  <si>
    <t>ยาว 77 ม.</t>
  </si>
  <si>
    <t>โครงการก่อสร้างฝายน้ำล้น หมู่ที่ 4</t>
  </si>
  <si>
    <t>ก่อสร้างฝาย คสล.</t>
  </si>
  <si>
    <t>ขนาดสันฝาย กว้าง 0.20 ม.</t>
  </si>
  <si>
    <t>ยาว 14 ม.สูง 1.50 ม.</t>
  </si>
  <si>
    <t>โครงการก่อสร้างฝายห้วยทราย</t>
  </si>
  <si>
    <t>ยาว 8 ม.สูง 0.80 ม.</t>
  </si>
  <si>
    <t>โครงการก่อสร้างรั้วสำนักงาน</t>
  </si>
  <si>
    <t>อบต.นาสิงห์</t>
  </si>
  <si>
    <t>ก่อสร้างรั้ว คสล.สูง 2.0 ม.</t>
  </si>
  <si>
    <t>ยาว 85 ม.</t>
  </si>
  <si>
    <t>ที่ทำการ</t>
  </si>
  <si>
    <t>โครงการก่อสร้างห้องน้ำสำนักงาน</t>
  </si>
  <si>
    <t>ก่อสร้างห้องน้ำขนาด 6 ห้อง</t>
  </si>
  <si>
    <t>จำนวน 1 หลัง</t>
  </si>
  <si>
    <t>โครงการขยายเขตประปา หมู่ที่ 5</t>
  </si>
  <si>
    <t>วางท่อประปา ขนาดเส้นผ่าน</t>
  </si>
  <si>
    <t>ศูนย์กลาง 2 นิ้ว ยาว711 ม.</t>
  </si>
  <si>
    <t>โครงการขุดลอกทางระบายน้ำ</t>
  </si>
  <si>
    <t>หน้าที่ทำการ อบต.นาสิงห์</t>
  </si>
  <si>
    <t>ขุดลอกทางระบายน้ำ</t>
  </si>
  <si>
    <t>กว้าง 2 ม. ยาว 540 ม.</t>
  </si>
  <si>
    <t>ลึกเฉลี่ย 1 ม.</t>
  </si>
  <si>
    <t>สายหนองแฮ่ หมู่ที่ 8</t>
  </si>
  <si>
    <t xml:space="preserve">ซ่อมแซมถนนลูกรัง </t>
  </si>
  <si>
    <t>ขนาดกว้าง 4 ม. ยาว 285ม.</t>
  </si>
  <si>
    <t>สายโคกทิดมี หมู่ที่ 4</t>
  </si>
  <si>
    <t>ขนาดกว้าง 3 ม. ยาว 280ม.</t>
  </si>
  <si>
    <t>สายโคกปลายนา หมู่ที่ 6</t>
  </si>
  <si>
    <t>ขนาดกว้าง 4 ม.ยาว1,329ม.</t>
  </si>
  <si>
    <t>สายดงคำ หมู่ที่ 3</t>
  </si>
  <si>
    <t>ขนาดกว้าง 3 ม.ยาว 380 ม.</t>
  </si>
  <si>
    <t>สายถ้ำน้อยน้ำทิพย์ หมู่ที่ 5</t>
  </si>
  <si>
    <t>สายห้วยจ่า หมู่ที่ 2</t>
  </si>
  <si>
    <t>ขนาดกว้าง 3 ม.ยาว 190 ม.</t>
  </si>
  <si>
    <t>สายห้วยปอ หมู่ที่ 7</t>
  </si>
  <si>
    <t>ขนาดกว้าง 4 ม.ยาว2,500ม.</t>
  </si>
  <si>
    <t>สายห้วยอีแดด หมู่ที่ 1</t>
  </si>
  <si>
    <t>โครงการปรับปรุงก่อสร้างระบบ</t>
  </si>
  <si>
    <t>ประปา หมู่ที่ 1</t>
  </si>
  <si>
    <t>ปรับปรุงระบบประปา</t>
  </si>
  <si>
    <t>จำนวน 1 แห่ง</t>
  </si>
  <si>
    <t>รางระบายน้ำ หมู่ที่ 1,3,5,8</t>
  </si>
  <si>
    <t>ซ่อมแซมรางระบายน้ำ</t>
  </si>
  <si>
    <t>ทำความสะอาดรางระบายน้ำ</t>
  </si>
  <si>
    <t>3,5,8</t>
  </si>
  <si>
    <t>โครงการปรับปรุงภูมิทัศน์</t>
  </si>
  <si>
    <t>ที่ทำการ อบต.นาสิงห์</t>
  </si>
  <si>
    <t>ปรับปรุง ก่อสร้างอาคาร</t>
  </si>
  <si>
    <t>หมู่ที่ 1,3,4,5,8</t>
  </si>
  <si>
    <t>ทำความสะอาดท่อส่งน้ำ</t>
  </si>
  <si>
    <t>ประปาในหมู่บ้าน</t>
  </si>
  <si>
    <t>3,4,5,8</t>
  </si>
  <si>
    <t>โครงการปรับปรุงรางระบายน้ำ</t>
  </si>
  <si>
    <t>ปรับปรุงรางระบายน้ำ</t>
  </si>
  <si>
    <t>28 โครงการ</t>
  </si>
  <si>
    <t>ตัดแต่งกิ่งไม้ริมถนน ฯลฯ</t>
  </si>
  <si>
    <t>-จัดกิจกรรมหน้าบ้าน</t>
  </si>
  <si>
    <t>หน้ามอง</t>
  </si>
  <si>
    <t>จัดอบรมให้ความรู้ถึงวิธี</t>
  </si>
  <si>
    <t>การและแนวทางแก้ไข</t>
  </si>
  <si>
    <t>ปัญหา ให้แก่ ผู้นำชุมชน</t>
  </si>
  <si>
    <t>เจ้าของลานยาง เกษตรกร</t>
  </si>
  <si>
    <t>โครงการปรับปรุงภูมิทัศน์บ่อขยะ</t>
  </si>
  <si>
    <t xml:space="preserve">การฝังกลบขยะ </t>
  </si>
  <si>
    <t>ถนน</t>
  </si>
  <si>
    <t>สายหลัก</t>
  </si>
  <si>
    <t>สายรอง</t>
  </si>
  <si>
    <t>ตำบล</t>
  </si>
  <si>
    <t>น้ำจืดในแหล่งน้ำสาธารณะ</t>
  </si>
  <si>
    <t>ในตำบลนาสิงห์</t>
  </si>
  <si>
    <t>จัดกิจกรรมปล่อยพันธุ์ปลา</t>
  </si>
  <si>
    <t>ในพื้นที่สาธารณะประโยชน์</t>
  </si>
  <si>
    <t>สำนักงาน</t>
  </si>
  <si>
    <t>โครงการอบรมฟื้นฟูอาสาสมัคร</t>
  </si>
  <si>
    <t>ท้องถิ่นรักษ์โลก</t>
  </si>
  <si>
    <t>ดำเนินการจัดอบรมให้</t>
  </si>
  <si>
    <t>ความรู้ ให้แก่อาสาสมัคร</t>
  </si>
  <si>
    <t>ท้องถิ่นรักษ์โลก ในตำบล</t>
  </si>
  <si>
    <t>นาสิงห์ ในการอนุรักษ์</t>
  </si>
  <si>
    <t>ทรัพยากรธรรมชาติและ</t>
  </si>
  <si>
    <t>6 โครงการ</t>
  </si>
  <si>
    <t>โครงการอนุรักษ์พันธุกรรมพืช</t>
  </si>
  <si>
    <t>อันเนื่องมาจากพระราชดำริ</t>
  </si>
  <si>
    <t>สมเด็จพระเทพรัตนราชสุดา</t>
  </si>
  <si>
    <t>สยามบรมราชกุมารีฐานทรัพยากร</t>
  </si>
  <si>
    <t>ท้องถิ่นตำบลนาสิงห์</t>
  </si>
  <si>
    <t>ดำเนินการจัดเก็บข้อมูล</t>
  </si>
  <si>
    <t>ความหลากหลายของ</t>
  </si>
  <si>
    <t>พรรณไม้ ในพื้นที่สาธารณ</t>
  </si>
  <si>
    <t>ประโยชน์ในตำบลนาสิงห์</t>
  </si>
  <si>
    <t>จัดฝึกอบรมให้ความรู้</t>
  </si>
  <si>
    <t>ในการป้องกันและระงับ</t>
  </si>
  <si>
    <t xml:space="preserve">ครู  </t>
  </si>
  <si>
    <t>อัคคีภัย ให้กับนักเรียน,</t>
  </si>
  <si>
    <t>จัดอบรมให้ความรู้ ส่งเสริม</t>
  </si>
  <si>
    <t>สนับสนุนการสร้างความ</t>
  </si>
  <si>
    <t>ของคนในชุมชน เช่น</t>
  </si>
  <si>
    <t>กำนัน ผู้ใหญ่บ้าน ผู้นำ</t>
  </si>
  <si>
    <t>ชุมชน ประชาชนทั่วไป</t>
  </si>
  <si>
    <t>จัดอบรมให้ความรู้แก่</t>
  </si>
  <si>
    <t>สมาชิก อปพร. เนื่องใน</t>
  </si>
  <si>
    <t>วัน อปพร. 22 มี.ค.</t>
  </si>
  <si>
    <t>สนง</t>
  </si>
  <si>
    <t>ตั้งจุดตรวจ เพื่ออำนวย</t>
  </si>
  <si>
    <t>ความสะดวกในการจราจร</t>
  </si>
  <si>
    <t>การรักษาความสงบ</t>
  </si>
  <si>
    <t>เรียบร้อย ในช่วงเทศกาล</t>
  </si>
  <si>
    <t>ปีใหม่และช่วงเทศกาล</t>
  </si>
  <si>
    <t>สนง.ปลัด</t>
  </si>
  <si>
    <t>ค่าใช้จ่ายในการจัดการเลือกตั้ง</t>
  </si>
  <si>
    <t>นายก อบต. และสมาชิก อบต.</t>
  </si>
  <si>
    <t>เป็นค่าใช้จ่ายในการ</t>
  </si>
  <si>
    <t>จัดการเลือกตั้งนายก อบต.</t>
  </si>
  <si>
    <t>และสมาชิก อบต.</t>
  </si>
  <si>
    <t>พัฒนา อบต.</t>
  </si>
  <si>
    <t>ดำเนินการจัดทำแผน</t>
  </si>
  <si>
    <t xml:space="preserve">พัฒนาท้องถิ่นสี่ปี </t>
  </si>
  <si>
    <t>(พ.ศ.2561-2564)ฉบับ</t>
  </si>
  <si>
    <t>เพิ่มเติม/เปลี่ยนแปลง</t>
  </si>
  <si>
    <t xml:space="preserve">ครั้งที่ 2 </t>
  </si>
  <si>
    <t>โครงการทัศนศึกษาดูงาน</t>
  </si>
  <si>
    <t>พนักงานส่วนตำบล พนักงานจ้าง</t>
  </si>
  <si>
    <t>ผู้นำชุมชน</t>
  </si>
  <si>
    <t>จัดอบรมให้ความรู้ให้แก่</t>
  </si>
  <si>
    <t>พนักงานส่วนตำบล</t>
  </si>
  <si>
    <t>พนักงานจ้าง ผู้นำชุมชน</t>
  </si>
  <si>
    <t>และทัศนศึกษาดูงาน</t>
  </si>
  <si>
    <t>นอกสถานที่</t>
  </si>
  <si>
    <t>ช่วยเหลือประชาชนของ</t>
  </si>
  <si>
    <t>องค์กรปกครองส่วนท้องถิ่น</t>
  </si>
  <si>
    <t>อำเภอศรีวิไล จังหวัดบึงกาฬ</t>
  </si>
  <si>
    <t>จ่ายเป็นเงินอุดหนุนให้</t>
  </si>
  <si>
    <t>อบต.นาสะแบง เพื่อดำเนิน</t>
  </si>
  <si>
    <t>โครงการศูนย์ปฏิบัติการในการ</t>
  </si>
  <si>
    <t>โครงการศูนย์ปฏิบัติการ</t>
  </si>
  <si>
    <t>ในการช่วยเหลือประชาชน</t>
  </si>
  <si>
    <t>ขององค์กรปกครองส่วน</t>
  </si>
  <si>
    <t>นาสะแบง</t>
  </si>
  <si>
    <t>ในการซ่อมแซม</t>
  </si>
  <si>
    <t>2,3,4,6</t>
  </si>
  <si>
    <t>ทะเบียนทรัพย์สิน(โครงการต่อ</t>
  </si>
  <si>
    <t>เนื่อง)</t>
  </si>
  <si>
    <t>ทรัพย์สิน เช่น จ้างเหมา</t>
  </si>
  <si>
    <t>บริการพนักงานเดินสำรวจ</t>
  </si>
  <si>
    <t>ภาคสนาม</t>
  </si>
  <si>
    <t>โครงการที่อ่านหนังสือท้องถิ่น</t>
  </si>
  <si>
    <t>รักการอ่าน</t>
  </si>
  <si>
    <t>จัดที่อ่านหนังสือสำหรับ</t>
  </si>
  <si>
    <t>ประชาชน ได้ศึกษาหา</t>
  </si>
  <si>
    <t>ความรู้ จำนวน 1 แห่ง</t>
  </si>
  <si>
    <t>โครงการฝึกอบรมหลักสูตร</t>
  </si>
  <si>
    <t>คอมพิวเตอร์พื้นฐาน</t>
  </si>
  <si>
    <t>จัดฝึกอบรมหลักสูตรการ</t>
  </si>
  <si>
    <t>ใช้คอมพิวเตอร์พื้นฐาน</t>
  </si>
  <si>
    <t>ให้กับประชาชนที่สนใจ</t>
  </si>
  <si>
    <t>จำนวน 1 รุ่น</t>
  </si>
  <si>
    <t>ค่าใช้จ่ายในการจัดกิจกรรมการ</t>
  </si>
  <si>
    <t>ป้องกันเด็กจมน้ำในเด็กปฐมวัย</t>
  </si>
  <si>
    <t>จัดการฝึกอบรมให้ความรู้</t>
  </si>
  <si>
    <t>แก่ครู ผู้ปกครองในการ</t>
  </si>
  <si>
    <t>ป้องกันเด็กจมน้ำ</t>
  </si>
  <si>
    <t>โครงการแข่งขันกีฬาเด็กปฐมวัย</t>
  </si>
  <si>
    <t>เกมส์ ประจำปี 2562</t>
  </si>
  <si>
    <t>ศูนย์พัฒนาเด็กเล็กนาทรายเจริญสุข</t>
  </si>
  <si>
    <t>จัดการแข่งขันกีฬาเด็ก</t>
  </si>
  <si>
    <t>ปฐมวัยของ ศพด.นาทราย</t>
  </si>
  <si>
    <t>เจริญสุข</t>
  </si>
  <si>
    <t>ศูนย์อบรมเด็กก่อนเกณฑ์</t>
  </si>
  <si>
    <t>วัดสอนเจริญราษฎร์</t>
  </si>
  <si>
    <t>ปฐมวัยของศูนย์อบรมเด็ก</t>
  </si>
  <si>
    <t>ก่อนเกณฑ์วัดสอนเจริญ</t>
  </si>
  <si>
    <t>ราษฎร์</t>
  </si>
  <si>
    <t>(รายหัว)</t>
  </si>
  <si>
    <t>จัดซื้อวัสดุอุปกรณ์เกี่ยวกับ</t>
  </si>
  <si>
    <t>การจัดการเรียนการสอน</t>
  </si>
  <si>
    <t xml:space="preserve">สำหรับเด็ก 66 คน </t>
  </si>
  <si>
    <t>คนละ 1,700 บาท</t>
  </si>
  <si>
    <t>โครงการค่าจัดการเรียนการสอน</t>
  </si>
  <si>
    <t xml:space="preserve">สำหรับเด็ก 82 คน </t>
  </si>
  <si>
    <t>โครงการมหกรรมการัดการศึกษา</t>
  </si>
  <si>
    <t>จัดนิทรรศการต่างๆและนำ</t>
  </si>
  <si>
    <t>ครู บุคลากรทางการศึกษา</t>
  </si>
  <si>
    <t>เข้าร่วมงานมหกรรมการ</t>
  </si>
  <si>
    <t>จัดการศึกษาท้องถิ่น</t>
  </si>
  <si>
    <t>โครงการจัดกิจกรรมวันแม่</t>
  </si>
  <si>
    <t>แห่งชาติ ประจำปี 2562</t>
  </si>
  <si>
    <t>จัดกิจกรรมวันแม่แห่งชาติ</t>
  </si>
  <si>
    <t>ประจำปี 2562</t>
  </si>
  <si>
    <t>จัดกิจกรรมงานวันเด็ก</t>
  </si>
  <si>
    <t>ของ ศพด. ทั้ง 2 แห่ง</t>
  </si>
  <si>
    <t>โครงการพัฒนาครูผู้ดูแลเด็ก/</t>
  </si>
  <si>
    <t xml:space="preserve">ผู้ดูแลเด็ก </t>
  </si>
  <si>
    <t>เพื่อใช้จ่ายเป็นค่าใช้จ่าย</t>
  </si>
  <si>
    <t>ในการฝึกอบรมพัฒนา</t>
  </si>
  <si>
    <t>ครูผู้ดูแลเด็ก/ผู้ดูแลเด็ก</t>
  </si>
  <si>
    <t>5 คน คนละ 2,000 บาท</t>
  </si>
  <si>
    <t>โครงการพิธีบายสีสู่ขวัญสนุกสุขสันต์</t>
  </si>
  <si>
    <t>จัดพิธีบายสีสู่ขวัญให้เด็ก</t>
  </si>
  <si>
    <t>ปฐมวัย ก่อนปิดภาคเรียน</t>
  </si>
  <si>
    <t>โครงการศึกษาแหล่งเรียนรู้นอก</t>
  </si>
  <si>
    <t>สถานที่ ประจำปี 2562</t>
  </si>
  <si>
    <t>จัดกิจกรรมนำนักเรียน</t>
  </si>
  <si>
    <t>ไปทัศนศึกษา เรียนรู้</t>
  </si>
  <si>
    <t>โครงการสนับสนุนค่าใช้จ่ายใน</t>
  </si>
  <si>
    <t>สถานศึกษา(ค่าเครื่องแบบนักเรียน)</t>
  </si>
  <si>
    <t>จัดซื้อเครื่องแบบนักเรียน</t>
  </si>
  <si>
    <t>สำหรับเด็กปฐมวัย(3-5ปี)</t>
  </si>
  <si>
    <t>จำนวน 41 คน คนละ</t>
  </si>
  <si>
    <t>300 บาท</t>
  </si>
  <si>
    <t>สถานศึกษา(ค่าหนังสือเรียน)</t>
  </si>
  <si>
    <t>จัดซื้อหนังสือเรียน</t>
  </si>
  <si>
    <t>200 บาท</t>
  </si>
  <si>
    <t>สถานศึกษา(ค่าอุปกรณ์การเรียน)</t>
  </si>
  <si>
    <t>จัดซื้ออุปกรณ์การเรียน</t>
  </si>
  <si>
    <t>สถานศึกษา(ค่ากิจกรรมพัฒนา</t>
  </si>
  <si>
    <t>ผู้เรียน)</t>
  </si>
  <si>
    <t>จัดกิจกรรมพัฒนาผู้เรยน</t>
  </si>
  <si>
    <t>430 บาท</t>
  </si>
  <si>
    <t>จำนวน 49 คน คนละ</t>
  </si>
  <si>
    <t>โครงการอาหารกลางวันสำหรับ</t>
  </si>
  <si>
    <t>เด็กปฐมวัย</t>
  </si>
  <si>
    <t>จ้างเหมาประกอบอาหาร</t>
  </si>
  <si>
    <t>กลางวันสำหรับเด็ก</t>
  </si>
  <si>
    <t xml:space="preserve">จำนวน 66 คน </t>
  </si>
  <si>
    <t>คนละ 20 บาท/วัน</t>
  </si>
  <si>
    <t>จำนวน 245 วัน</t>
  </si>
  <si>
    <t xml:space="preserve">จำนวน 82 คน </t>
  </si>
  <si>
    <t>ค่าอาหารเสริม(นม)</t>
  </si>
  <si>
    <t>จัดซื้ออาหารเสริม(นม)</t>
  </si>
  <si>
    <t>สำหรับนักเรียนโรงเรียน</t>
  </si>
  <si>
    <t>สังกัด สพฐ.และ ศพด.</t>
  </si>
  <si>
    <t>ร.ร.บ้านนาสิงห์ จำนวน</t>
  </si>
  <si>
    <t>350 คน</t>
  </si>
  <si>
    <t>ร.ร.บ้านนาทราย จำนวน</t>
  </si>
  <si>
    <t>254 คน</t>
  </si>
  <si>
    <t>จำนวน 82 คน</t>
  </si>
  <si>
    <t>จำนวน 66 คน</t>
  </si>
  <si>
    <t>จ่ายเป็นเงินอุดหนุน</t>
  </si>
  <si>
    <t>โรงเรียนบ้านนาสิงห์ในการ</t>
  </si>
  <si>
    <t>ดำเนินโครงการเกษตรกร</t>
  </si>
  <si>
    <t>น้อย</t>
  </si>
  <si>
    <t>โรงเรียนบ้านนาทรายในการ</t>
  </si>
  <si>
    <t>ดำเนินโครงการพัฒนา</t>
  </si>
  <si>
    <t>สุนทรียภาพนักเรียน</t>
  </si>
  <si>
    <t>โครงการอุดหนุนอาหารกลางวัน</t>
  </si>
  <si>
    <t>โรงเรียนสังกัด สพฐ.</t>
  </si>
  <si>
    <t>จ่ายเป็นเงินอุดหนุนค่า</t>
  </si>
  <si>
    <t>อาหารกลางวันของนักเรียน</t>
  </si>
  <si>
    <t>254คน คนละ 20บาท/วัน</t>
  </si>
  <si>
    <t>จำนวน 200 วัน</t>
  </si>
  <si>
    <t>โครงการความร่วมมือการรณรงค์</t>
  </si>
  <si>
    <t xml:space="preserve">ป้องกันโรคพิษสุนัขบ้า ประจำปี </t>
  </si>
  <si>
    <t>2562 ภายใต้โครงการสัตว์ปลอด</t>
  </si>
  <si>
    <t>โรค คนปลอดภัย จากพิษสุนัขบ้า</t>
  </si>
  <si>
    <t>ตามพระปณิธาน ศาสตราจาร์</t>
  </si>
  <si>
    <t>ดร.สมเด็จพระเจ้าลูกเธอเจ้าฟ้า</t>
  </si>
  <si>
    <t>จุฬาภรณวลัยลักษณ์ อัครราชกุมารี</t>
  </si>
  <si>
    <t>เต้นแอโรบิกส์</t>
  </si>
  <si>
    <t>เงินอุดหนุนสำหรับการดำเนินงาน</t>
  </si>
  <si>
    <t>โครงการพระราชดำริ</t>
  </si>
  <si>
    <t>ด้านสาธารณสุข</t>
  </si>
  <si>
    <t>หมู่บ้าน หมู่บ้านละ</t>
  </si>
  <si>
    <t>เพื่อขับเคลื่อนโครงการ</t>
  </si>
  <si>
    <t>พระราชดำริด้านสาธารณ</t>
  </si>
  <si>
    <t>สุข ในกิจกรรมต่างๆ เช่น</t>
  </si>
  <si>
    <t>โครงการอบรมหมอชาวบ้าน</t>
  </si>
  <si>
    <t>โครงการควบคุมโรคขาด</t>
  </si>
  <si>
    <t>สารไอโอดีน</t>
  </si>
  <si>
    <t>ผู้สูงอายุเนื่องในช่วง</t>
  </si>
  <si>
    <t>เทศกาลวันสงกรานต์</t>
  </si>
  <si>
    <t xml:space="preserve">20,000 บาท </t>
  </si>
  <si>
    <t>โครงการขับเคลื่อนสภาเด็กและ</t>
  </si>
  <si>
    <t>เยาวชน</t>
  </si>
  <si>
    <t>จัดกิจกรรมขับเคลื่อนสภา</t>
  </si>
  <si>
    <t>เด็กและเยาวชน เช่น</t>
  </si>
  <si>
    <t>จัดกิจกรรมค่ายเด็กและ</t>
  </si>
  <si>
    <t>โครงการฝึกอบรมการจัดการโรค</t>
  </si>
  <si>
    <t>และแมลงศัตรูพืชโดยใช้สารสกัด</t>
  </si>
  <si>
    <t>จากสมุนไพร</t>
  </si>
  <si>
    <t>จัดฝึกอบรมให้ความรู้แก่</t>
  </si>
  <si>
    <t>เกษตรกรและผู้ที่สนใจ</t>
  </si>
  <si>
    <t>ในการจัดการโรคและ</t>
  </si>
  <si>
    <t>แมลงศัตรูพืชโดยใช้สาร</t>
  </si>
  <si>
    <t>สกัดจากสมุนไพร</t>
  </si>
  <si>
    <t>โครงการฝึกอบรมการพัฒนาคุณภาพ</t>
  </si>
  <si>
    <t>และกระบวนการผลิตผ้าทอพื้นเมือง</t>
  </si>
  <si>
    <t>จัดฝึกอบรมการพัฒนา</t>
  </si>
  <si>
    <t>คุณภาพและกระบวนการ</t>
  </si>
  <si>
    <t>ผลิตผ้าทอพื้นเมือง ให้แก่</t>
  </si>
  <si>
    <t>สมาชิกกลุ่มทอผ้า และ</t>
  </si>
  <si>
    <t>ผู้ที่สนใจ</t>
  </si>
  <si>
    <t>โครงการฝึกอบรมพัฒนาบุคลิกภาพ</t>
  </si>
  <si>
    <t>เทคนิคการแต่งหน้าทำผม</t>
  </si>
  <si>
    <t>เสริมบุคลิกภาพ</t>
  </si>
  <si>
    <t>บุคลิกภาพ การแต่งหน้า</t>
  </si>
  <si>
    <t>ทำผม ให้แก่สตรี และผู้ที่</t>
  </si>
  <si>
    <t>สนใจ</t>
  </si>
  <si>
    <t>การทำกล้วยฉาบ มันฉาบ เผือกฉาบ</t>
  </si>
  <si>
    <t>จัดฝึกอบรมการทำ</t>
  </si>
  <si>
    <t xml:space="preserve">กล้วยฉาบ มันฉาบ </t>
  </si>
  <si>
    <t>เผือกฉาบให้แก่ กลุ่มสตรี</t>
  </si>
  <si>
    <t>และผู้ที่สนใจ</t>
  </si>
  <si>
    <t>จัดกิจกรรมให้ผู้สูงอายุได้</t>
  </si>
  <si>
    <t>ทำร่วมกัน เช่น เรียนภาษา</t>
  </si>
  <si>
    <t>อังกฤษ เล่านิทาน กิจกรรม</t>
  </si>
  <si>
    <t>นันทนาการอื่นๆ</t>
  </si>
  <si>
    <t>ในการดำเนินโครงการ</t>
  </si>
  <si>
    <t>ขยายผลหมู่บ้านเศรษฐกิจ</t>
  </si>
  <si>
    <t>พอเพียงต้นแบบ</t>
  </si>
  <si>
    <t>ในการดำเนินโครงการรวม</t>
  </si>
  <si>
    <t>พลังสตรีศรีวิไล</t>
  </si>
  <si>
    <t>การตกแต่งขบวนรถแห่</t>
  </si>
  <si>
    <t>เพื่อเข้าร่วมขบวนแห่งาน</t>
  </si>
  <si>
    <t>สงกรานต์ที่อำเภอศรีวิไล</t>
  </si>
  <si>
    <t>1.12 แผนงานงบกลาง</t>
  </si>
  <si>
    <t>1.4 แผนงานสาธาณสุข</t>
  </si>
  <si>
    <t>การดำเนินการจัดซื้อครุภัณฑ์ ประจำปีงบประมาณ 2562</t>
  </si>
  <si>
    <t xml:space="preserve"> แผนงานบริหารงานทั่วไป</t>
  </si>
  <si>
    <t>เครื่องขัดพื้น</t>
  </si>
  <si>
    <t xml:space="preserve">จัดซื้อเครื่องขัดพื้น จำนวน 1 เคื่อง </t>
  </si>
  <si>
    <t xml:space="preserve">คุณลักษณะพื้นฐาน ดังนี้ </t>
  </si>
  <si>
    <t>1)มีขนาดเส้นผ่านศูนย์กลางไม่น้อยกว่า 16 นิ้ว</t>
  </si>
  <si>
    <t>2)ใช้ไฟฟ้า</t>
  </si>
  <si>
    <t>3)ราคาพร้อมอุปกรณ์</t>
  </si>
  <si>
    <t>เครื่องดูดฝุ่น</t>
  </si>
  <si>
    <t>คุณลักษณะพื้นฐาน ดังนี้</t>
  </si>
  <si>
    <t>ขนาด 25 ลิตร จำนวน 1 เครื่อง</t>
  </si>
  <si>
    <t>1)สามารถดูดฝุ่นและน้ำ</t>
  </si>
  <si>
    <t>2)เป็นราคาพร้อมอุปกรณ์</t>
  </si>
  <si>
    <t>ชุดไมค์โครโฟน</t>
  </si>
  <si>
    <t>ประชุม</t>
  </si>
  <si>
    <t>จัดซื้อเครื่องดูดฝุ่น</t>
  </si>
  <si>
    <t xml:space="preserve">จัดชื้อชุดไมค์โครโฟนประชุม 1 ชุด </t>
  </si>
  <si>
    <t xml:space="preserve">ประกอบด้วย </t>
  </si>
  <si>
    <t>1)เครื่องควบคุมชุดไมค์โครโฟนห้องประชุม</t>
  </si>
  <si>
    <t xml:space="preserve">   1 เครื่อง</t>
  </si>
  <si>
    <t>2)ชุดไมค์ประชุมสำหรับประธาน จำนวน 1 ตัว</t>
  </si>
  <si>
    <t>3)ไมค์ประชุมสำหรับผู้เข้าร่วมประชุม จำนวน</t>
  </si>
  <si>
    <t xml:space="preserve">  10 ตัว</t>
  </si>
  <si>
    <t>ตู้แสดงผลงาน</t>
  </si>
  <si>
    <t xml:space="preserve">จัดซื้อตู้แสดงผลงาน จำนวน 1 หลัง </t>
  </si>
  <si>
    <t>คุณลักษณะ ดังนี้</t>
  </si>
  <si>
    <t>สูง 180 ซ.ม.</t>
  </si>
  <si>
    <t>ขนาดไม่น้อยกว่า ยาว 120 ซ.ม. กว้าง 40 ซ.ม</t>
  </si>
  <si>
    <t xml:space="preserve">1)ตู้แสดงผลงานกระจกดาวไลน์ </t>
  </si>
  <si>
    <t>2) มีไฟในตัว(หลังกระจก)</t>
  </si>
  <si>
    <t>โต๊ะประชุม</t>
  </si>
  <si>
    <t>พร้อมเก้าอี้</t>
  </si>
  <si>
    <t>จัดซื้อโต๊ะประชุมพร้อมเก้าอี้ คุณลักษณะดังนี้</t>
  </si>
  <si>
    <t>กว้าง 60 ซ.ม. สูง 75 ซ.ม. จำนวน 8 ตัว</t>
  </si>
  <si>
    <t xml:space="preserve"> สูง 75 ซ.ม.</t>
  </si>
  <si>
    <t xml:space="preserve">2)โต๊ะต่อโค้งชุดประชุม กว้าง 150 ซ.ม. </t>
  </si>
  <si>
    <t>3)วัสดุไม้เมลานิน</t>
  </si>
  <si>
    <t>4)มีเก้าอี้ 20 ตัว</t>
  </si>
  <si>
    <t>เครื่องคอมพิวเตอร์</t>
  </si>
  <si>
    <t>สำหรับสำนักงาน</t>
  </si>
  <si>
    <t>(จอไม่น้อยกว่า</t>
  </si>
  <si>
    <t>19 นิ้ว)</t>
  </si>
  <si>
    <t>จัดซื้อเครื่องคอมพิวเตอร์สำหรับสำนักงาน</t>
  </si>
  <si>
    <t>จำนวน 2 เครื่อง คุณลักษณะพื้นฐาน ดังนี้</t>
  </si>
  <si>
    <t>สัญญาณนาฬิกา พื้นฐานไม่น้อยกว่า</t>
  </si>
  <si>
    <t xml:space="preserve"> - มีหน่วยประมวลผลกลาง (CPU) ไม่น้อยกว่า </t>
  </si>
  <si>
    <t xml:space="preserve"> 2 แกนหลัก (2 core) มีความเร็ว</t>
  </si>
  <si>
    <t>3.3 GHz หรือดีกว่า จำนวน 1 หน่วย</t>
  </si>
  <si>
    <t>-มีหน่วยความจำหลัก(RAM)ชนิด DDR3</t>
  </si>
  <si>
    <t>หรือดีกว่า มีขนาดไม่น้อยกว่า 4 GB</t>
  </si>
  <si>
    <t>ไม่น้อยกว่า 1 TB หรือ ชนิด Solid State</t>
  </si>
  <si>
    <t xml:space="preserve"> - มีหน่วยจัดเก็บข้อมูล (Hard Drive) </t>
  </si>
  <si>
    <t xml:space="preserve"> ชนิด SATA หรือ ดีกว่า ขนาดความจุ</t>
  </si>
  <si>
    <t>จำนวน 1 หน่วย</t>
  </si>
  <si>
    <t xml:space="preserve">Drive ขนาดความจุไม่น้อยกว่า 120 GB </t>
  </si>
  <si>
    <t xml:space="preserve">- มีDVD-RW หรือดีกว่า จำนวน 1 หน่วย </t>
  </si>
  <si>
    <t xml:space="preserve">-มีช่องเชื่อมต่อระบบเครือข่าย(Network </t>
  </si>
  <si>
    <t>interface) แบบ 10100/1000 Base-T</t>
  </si>
  <si>
    <t>หรือดีกว่า จำนวนไม่น้อยกว่า 1 ช่อง</t>
  </si>
  <si>
    <t xml:space="preserve">หรือดีกว่าไม่น้อยกว่า 3 ช่อง </t>
  </si>
  <si>
    <t xml:space="preserve"> - มีช่องเชื่อม(interface)แบบ USB 2.0 </t>
  </si>
  <si>
    <t xml:space="preserve"> - มีแป้นพิมพ์และเมาส์ </t>
  </si>
  <si>
    <t xml:space="preserve">- มีจอภาพแบบ LCD หรือดีกว่า </t>
  </si>
  <si>
    <t>มีContrst Ratio ไม่น้อยกว่า 600:1 และ</t>
  </si>
  <si>
    <t>มีขนาดไม่น้อยกว่า 19 นิ้ว จำนวน 1 หน่วย</t>
  </si>
  <si>
    <t>เครื่องสำรองไฟฟ้า</t>
  </si>
  <si>
    <t>ขนาด 800 VA</t>
  </si>
  <si>
    <t>จัดซื้อเครื่องสำรองไฟฟ้า จำนวน 2 เครื่อง</t>
  </si>
  <si>
    <t>(480 Watts)</t>
  </si>
  <si>
    <t xml:space="preserve"> - มีกำลังไฟฟ้าด้านนอกไม่น้อยกว่า 800 VA </t>
  </si>
  <si>
    <t>- สามารถสำรองไฟฟ้าได้ไม่น้อยกว่า 15 นาที</t>
  </si>
  <si>
    <t>32,000</t>
  </si>
  <si>
    <t>ตู้เก็บเอกสาร</t>
  </si>
  <si>
    <t>จัดซื้อตู้เหล็ก 2 บานเปิด ขนาดไม่น้อยกว่า</t>
  </si>
  <si>
    <t>91.4x45.8x183 ซม. จำนวน 2 หลัง</t>
  </si>
  <si>
    <t>แผนงานการรักษาความสงบภายใน</t>
  </si>
  <si>
    <t>ชุดดับเพลิง</t>
  </si>
  <si>
    <t>จัดซื้อชุดดับเพลิงนอกอาคาร จำนวน 1 ชุด</t>
  </si>
  <si>
    <t>จากผ้าใบ(cotton)ผสมใยสังเคราะห์ ไม่อุ้มน้ำ</t>
  </si>
  <si>
    <t>1)ชุดคลุมดับเพลิงแบบเสื้อกางเกง ผลิต</t>
  </si>
  <si>
    <t>คาดแถบสะท้อนแสงพีวีซี</t>
  </si>
  <si>
    <t xml:space="preserve">กระดุมแบบขอสับหน้า ตัวเสื้อยาวคลุมเอวถึงเข่า </t>
  </si>
  <si>
    <t xml:space="preserve">มีสายรัดคาง </t>
  </si>
  <si>
    <t xml:space="preserve">2)หมวกดับเพลิง ผลิตจากไฟเบอร์กลาส </t>
  </si>
  <si>
    <t>และเสริมแผ่นเหล็กที่พื้นรองเท้า</t>
  </si>
  <si>
    <t>3)รองเท้า ผลิตจากยางสังเคราะห์ หัวเหล็ก</t>
  </si>
  <si>
    <t>4)ถุงมือหนังมีบุชั้นใน ปลายแขนเย็บขอบ</t>
  </si>
  <si>
    <t>แผนงานการศึกษา</t>
  </si>
  <si>
    <t>เครื่องทำน้ำอุ่น</t>
  </si>
  <si>
    <t>จัดซื้อเครื่องทำน้ำอุ่น จำนวน 1 เครื่อง</t>
  </si>
  <si>
    <t>พร้อมติดตั้ง</t>
  </si>
  <si>
    <t>จัดซื้อตู้เก็บเอกสารตู้เหล็กบานเลื่อนกระจก</t>
  </si>
  <si>
    <t>ขนาดไม่น้อยกว่า 118.8x45.7x183 ซ.ม.</t>
  </si>
  <si>
    <t>ขนาดไม่น้อยกว่า 87.8x40.8x87.7ซ.ม.</t>
  </si>
  <si>
    <t>แผนงานสาธารณสุข</t>
  </si>
  <si>
    <t>All In One</t>
  </si>
  <si>
    <t>จัดซื้อคอมพิวเตอร์ คุณลักษณะ ดังนี้</t>
  </si>
  <si>
    <t>- มีหน่วยประมวลผลกลาง (CPU) ไม่น้อยกว่า 2</t>
  </si>
  <si>
    <t>แกนหลัก (2 core) โดยมีความเร็ว</t>
  </si>
  <si>
    <t xml:space="preserve">สัญญาณนาฬิกา พื้นฐานไม่น้อยกว่า 2.4 GHz </t>
  </si>
  <si>
    <t>จำนวน 1 หน่วย และมีเทคโนโลยีเพิ่ม</t>
  </si>
  <si>
    <t>สัญญาณนาฬิกาได้ในกรณีที่ต้อง ใช้ความ</t>
  </si>
  <si>
    <t xml:space="preserve">ความสามารถในการประมวลผลสูง </t>
  </si>
  <si>
    <t>- หน่วยประมวลผลกลาง (CPU) มีหน่วย</t>
  </si>
  <si>
    <t>หน่วยความจำแบบ Cache Memory</t>
  </si>
  <si>
    <t>ขนาดไม่น้อยกว่า 3 MB</t>
  </si>
  <si>
    <r>
      <t xml:space="preserve">- </t>
    </r>
    <r>
      <rPr>
        <sz val="14"/>
        <color theme="1"/>
        <rFont val="Cordia New"/>
        <family val="2"/>
      </rPr>
      <t>มีหน่วยประมวลผลเพื่อแสดงภาพ</t>
    </r>
  </si>
  <si>
    <t>โดยมีคุณลักษณะอย่างใดอย่างหนึ่ง หรือดีกว่า</t>
  </si>
  <si>
    <t>ดังนี้</t>
  </si>
  <si>
    <t>1) มีหน่วยประมวลผลเพื่อแสดงภาพติดตั้ง</t>
  </si>
  <si>
    <t>ตั้งอยู่บนแผงวงจรหลักที่มีความสามารถ</t>
  </si>
  <si>
    <t>ในการใช้ หน่วยความจำแยกจากหน่วย</t>
  </si>
  <si>
    <t xml:space="preserve">ความจำหลักขนาดไม่น้อยกว่า 2 GB </t>
  </si>
  <si>
    <t>2) มีหน่วยประมวลผลเพื่อแสดงภาพที่มี</t>
  </si>
  <si>
    <t>ความสามารถในการใช้หน่วยความจำหลัก</t>
  </si>
  <si>
    <t>ในการแสดง ภาพขนาดไม่น้อยกว่า 2 GB</t>
  </si>
  <si>
    <t xml:space="preserve">– มีหน่วยความจำหลัก (RAM) ชนิด DDR4 </t>
  </si>
  <si>
    <t>หรือดีกว่า ขนาดความจุไม่น้อยกว่า 1 TB</t>
  </si>
  <si>
    <r>
      <t>หรือ ชนิด</t>
    </r>
    <r>
      <rPr>
        <sz val="11"/>
        <color theme="1"/>
        <rFont val="Calibri"/>
        <family val="2"/>
      </rPr>
      <t xml:space="preserve"> Solid State Drive </t>
    </r>
    <r>
      <rPr>
        <sz val="14"/>
        <color theme="1"/>
        <rFont val="Cordia New"/>
        <family val="2"/>
      </rPr>
      <t>ขนาดความจุ</t>
    </r>
  </si>
  <si>
    <t xml:space="preserve">ไม่น้อยกว่า 120 GB จำนวน 1 หน่วย </t>
  </si>
  <si>
    <t xml:space="preserve">- มีช่องเชื่อมต่อระบบเครือข่าย </t>
  </si>
  <si>
    <t xml:space="preserve">(Network Interface) แบบ 10/100/1000 </t>
  </si>
  <si>
    <t>Base-T หรือดีกว่า จำนวน ไม่น้อยกว่า 1 ช่อง</t>
  </si>
  <si>
    <t>- มีช่องเชื่อมต่อ (Interface) แบบ</t>
  </si>
  <si>
    <t xml:space="preserve">USB 2.0 หรือดีกว่า ไม่น้อยกว่า 3 ช่อง </t>
  </si>
  <si>
    <t>มีแป้นพิมพ์และเมาส์</t>
  </si>
  <si>
    <t>แผนงานสังคมสงเคราะห์</t>
  </si>
  <si>
    <t>เก้าอี้ทำงาน</t>
  </si>
  <si>
    <t>จัดซื้อเก้าอี้ทำงาน จำนวน 2 ตัว คุณลักษณะ</t>
  </si>
  <si>
    <t>1) พนักพิงและที่นั่งบุฟองน้ำหุ้มหนัง สีดำ</t>
  </si>
  <si>
    <t>2) ที่วางแขนผลิตจากพลาสติกขึ้นรูป สีดำ</t>
  </si>
  <si>
    <t>3) โครงขาเหล็ก 5 แฉก ล้อ PP หรือ PU สีดำ</t>
  </si>
  <si>
    <t>4) ปรับระดับเก้าอี้ระบบ GAS Lifting</t>
  </si>
  <si>
    <t xml:space="preserve">5) ขนาดไม่น้อยกว่า (W) 62 x (D) 72 x (H) </t>
  </si>
  <si>
    <t>115 ซม.</t>
  </si>
  <si>
    <t>6) รองรับน้ำหนักได้ไม่น้อยกว่า 100 กก.</t>
  </si>
  <si>
    <t>7) สินค้ารับประกันคุณภาพอย่างน้อย 1 ปี</t>
  </si>
  <si>
    <t>จัดซื้อตู้เก็บเอกสาร 2 บานเลื่อน จำนวน 2 ตัว</t>
  </si>
  <si>
    <t>คุณลักษณะ พื้นฐาน ดังนี้</t>
  </si>
  <si>
    <t>หรือเก็บเครื่องมืออุปกรณ์ต่างๆ ได้</t>
  </si>
  <si>
    <t>1) โครงสร้างแข็งแรง สามารถเก็บแฟ้มเอกสาร</t>
  </si>
  <si>
    <t xml:space="preserve"> เคลือบสารป้องกันสนิม</t>
  </si>
  <si>
    <t>2) โครงตู้ผลิตจากเหล็กหนา 0.6 มม.</t>
  </si>
  <si>
    <t>3) บานเลื่อนกระจก 2 บาน พร้อมกุญแจล็อค</t>
  </si>
  <si>
    <t>สูง-ต่ำ ได้</t>
  </si>
  <si>
    <t>4) มีแผ่นขั้นวางเอกสารสามารถปรับระดับ</t>
  </si>
  <si>
    <t>5) สัเทา</t>
  </si>
  <si>
    <t xml:space="preserve"> x (H) 88 ซม</t>
  </si>
  <si>
    <t xml:space="preserve">6) ขนาดไม่น้อยกว่า (W) 118 x (D) 40 </t>
  </si>
  <si>
    <t>7) ฐานรองเป็นเหล็กพ่นสี</t>
  </si>
  <si>
    <t>8) สินค้ารับประกันคุณภาพอย่างน้อย 1 ปี</t>
  </si>
  <si>
    <t>โต๊ะทำงาน</t>
  </si>
  <si>
    <t>จัดซื้อโต๊ะทำงาน จำนวน 1 ตัว คุณลักษณะ</t>
  </si>
  <si>
    <t>x (H) 75 ซม.</t>
  </si>
  <si>
    <t>1) ขนาดโต๊ะไม่น้อยกว่า (W) 120 x (D) 60</t>
  </si>
  <si>
    <t xml:space="preserve">2) แผ่นหน้าโต๊ะ (Top) ผลิตจากไม้ </t>
  </si>
  <si>
    <t>ปิดขอบด้วย PVC</t>
  </si>
  <si>
    <t>ทนความร้อน และรอยชีดข่วนได้ดี</t>
  </si>
  <si>
    <t xml:space="preserve">3) เคลือบผิวด้วย Melamine กันน้ำ </t>
  </si>
  <si>
    <t xml:space="preserve">4) กล่องลิ้นชักด้านขวาไม่ต่ำกว่า 2 ลิ้นชัก </t>
  </si>
  <si>
    <t>มือจับอะลูมิเนียม พร้อมกุญแจล็อคลิ้นชักทั้งชุด</t>
  </si>
  <si>
    <t>ลูกล้อไนล่อน แข็งแรงทนทาน</t>
  </si>
  <si>
    <t xml:space="preserve">5) กล่องลิ้นชักใช้ชุดรางเลื่อนเหล็กเคลือบสี </t>
  </si>
  <si>
    <t>6) สินค้ารับประกันคุณภาพอย่างน้อย 1 ปี</t>
  </si>
  <si>
    <t>แบบพกพา</t>
  </si>
  <si>
    <t>จัดซื้อเครื่องคอมพิวเตอร์แบบพกพา จำนวน</t>
  </si>
  <si>
    <t>1 เครื่อง</t>
  </si>
  <si>
    <t xml:space="preserve"> 2 แกนหลัก (2 core) จำนวน 1 หน่วย</t>
  </si>
  <si>
    <t xml:space="preserve">1) มีหน่วยประมวลผลกลาง (CPU) ไม่น้อยกว่า </t>
  </si>
  <si>
    <t>หรือดีกว่า ขนาดไม่น้อยกว่า 8 GB</t>
  </si>
  <si>
    <t xml:space="preserve">2) มีหน่วยความจาหลัก (RAM) ชนิด DDR4 </t>
  </si>
  <si>
    <t xml:space="preserve">ความจุไม่น้อยกว่า 1 TB หรือ ชนิด Solid </t>
  </si>
  <si>
    <t>3) มีหน่วยจัดเก็บข้อมูล (Hard Drive) ขนาด</t>
  </si>
  <si>
    <t xml:space="preserve">State Drive ขนาดความจุไม่น้อยกว่า 120 GB </t>
  </si>
  <si>
    <t>1,366 x 768 Pixel และมีขนาด</t>
  </si>
  <si>
    <t xml:space="preserve">4) มีจอภาพที่รองรับความละเอียดไม่น้อยกว่า </t>
  </si>
  <si>
    <t>ไม่น้อยกว่า 12 นิ้ว</t>
  </si>
  <si>
    <t xml:space="preserve">(Internal) หรือภายนอก (External) </t>
  </si>
  <si>
    <t>5) มี DVD-RW หรือดีกว่า แบบติดตั้งภายใน</t>
  </si>
  <si>
    <t xml:space="preserve">6) มีช่องเชื่อมต่อระบบเครือข่าย </t>
  </si>
  <si>
    <t>Base-T</t>
  </si>
  <si>
    <t>หรือดีกว่า ไม่น้อยกว่า 3 ช่อง</t>
  </si>
  <si>
    <t xml:space="preserve">7) มีช่องเชื่อมต่อ (Interface) แบบ USB 2.0 </t>
  </si>
  <si>
    <t>8) มีช่องเชื่อมต่อแบบ HDMI หรือ VGA</t>
  </si>
  <si>
    <t>จำนวนไม่น้อยกว่า 1 ช่อง</t>
  </si>
  <si>
    <t>(IEEE 802.11b, g, n, ac) และ Bluetooth</t>
  </si>
  <si>
    <t xml:space="preserve">9) สามารถใช้งานได้ไม่น้อยกว่า Wi-Fi </t>
  </si>
  <si>
    <t>แผนงานเคหะและชุมชน</t>
  </si>
  <si>
    <t>กล้องระดับ</t>
  </si>
  <si>
    <t>จัดซื้อกล้องระดับ จำนวน 1 ตัว ขนาดกำลัง</t>
  </si>
  <si>
    <t>ขยาย 30 เท่า</t>
  </si>
  <si>
    <t xml:space="preserve">1) เป็นกลอ้งชนิดอตัโนมัติพร้อมขาตั้ง   </t>
  </si>
  <si>
    <t>2) กล้องเล็งเป็นระบบเห็นภาพตั้งตรงตามธรรมชาติ</t>
  </si>
  <si>
    <t>กว่า 30 มิลลิเมตร</t>
  </si>
  <si>
    <t>ไม่น้อยกว่า 2.30 เมตร หรือ 1 องศา 20 ลิปดา</t>
  </si>
  <si>
    <t>การทำงานของระบบอัตโนมัติไม่น้อยกว่า +/-12 ลิปดา</t>
  </si>
  <si>
    <t xml:space="preserve"> +/-2 มิลลิเมตร</t>
  </si>
  <si>
    <t>ไม่เกินกว่า 10 ลิปดา ต่อ 2 มิลลิเมตร หรือไวกว่า</t>
  </si>
  <si>
    <t xml:space="preserve"> 1 องศา</t>
  </si>
  <si>
    <t>80 มิลลิเมตร</t>
  </si>
  <si>
    <t xml:space="preserve"> มีกล่องบรรจุกล้องกันสะเทือนได้ , มีขาตั้งกล้องเลื่อน</t>
  </si>
  <si>
    <t>ขึ้นลงได้ พร้อมลูกดิ่งและสาย 1 ชุด, มีฝาครอบเลนส์,</t>
  </si>
  <si>
    <t>มีชุดเครื่องมือปรับแก้ประจำ</t>
  </si>
  <si>
    <t>3) ขนาดเส้นผ่านศูนย์กลางของเลนส์ปากกล้องไม่น้อย</t>
  </si>
  <si>
    <t>4) ขนาดความกว้างของภาพที่เห็นในระยะ 100 เมตร</t>
  </si>
  <si>
    <t>5)  ระยะมองเห็นภาพชัดใกล้สุดไม่เกิน 2 เมตร</t>
  </si>
  <si>
    <t>6) ค่าตัวคูณคงที่ 100</t>
  </si>
  <si>
    <t>7) มีระบบอัตโนมัติโดยใช้ Compensator ที่มีช่วง</t>
  </si>
  <si>
    <t>8)ความละเอียดในการทำระดับในระยะ 1 กม.ไม่เกิน</t>
  </si>
  <si>
    <t>9) ความไวของระดับน้ำฟองกลมไม่เกินกว่า 1 กม.</t>
  </si>
  <si>
    <t>10) มีจานองคาอ่านมุมราบ 360 องศา มีขีดกำกับทุกๆ</t>
  </si>
  <si>
    <t>11) ขนาดเส้นผ่านศูนย์กลางของจานองศาไม่น้อยกว่า</t>
  </si>
  <si>
    <t>12) อ่านค่ามุมโดยตรงไม่เกิน 1 องศา</t>
  </si>
  <si>
    <t>13) อ่านค่ามุมโดยประมาณไม่เกิน 6 ลิปดา</t>
  </si>
  <si>
    <t>14) ต้องได้รับประกาศนียบัตร ISO9001</t>
  </si>
  <si>
    <t>15) อุปกรณ์ประกอบด้วย</t>
  </si>
  <si>
    <t>31 โครงการ</t>
  </si>
  <si>
    <t>1 โครงการ</t>
  </si>
  <si>
    <t>4  โครงการ</t>
  </si>
  <si>
    <t>3 โครงการ</t>
  </si>
  <si>
    <t>ผด.2</t>
  </si>
  <si>
    <t>ผด.2/1</t>
  </si>
  <si>
    <t xml:space="preserve">-มีหน่วยจัดเก็บข้อมูล(Hard Drive)ชนิด SATA </t>
  </si>
  <si>
    <t xml:space="preserve">พาร์ติเคิลบอร์ด เกรดA หนาไม่น้อยกว่า25มม. </t>
  </si>
  <si>
    <t xml:space="preserve">1) โต๊ะประชุม ขนาดไม่น้อยกว่า ยาว150ซ.ม.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</si>
</sst>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u/>
      <sz val="16"/>
      <color theme="1"/>
      <name val="TH SarabunIT๙"/>
      <family val="2"/>
    </font>
    <font>
      <sz val="16"/>
      <name val="TH SarabunIT๙"/>
      <family val="2"/>
    </font>
    <font>
      <sz val="16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sz val="16"/>
      <color theme="1"/>
      <name val="Angsana New"/>
      <family val="1"/>
    </font>
    <font>
      <sz val="15"/>
      <name val="TH SarabunIT๙"/>
      <family val="2"/>
    </font>
    <font>
      <sz val="15"/>
      <color theme="1"/>
      <name val="TH SarabunIT๙"/>
      <family val="2"/>
    </font>
    <font>
      <b/>
      <sz val="15"/>
      <name val="TH SarabunIT๙"/>
      <family val="2"/>
    </font>
    <font>
      <sz val="14"/>
      <color theme="1"/>
      <name val="Cordia New"/>
      <family val="2"/>
    </font>
    <font>
      <sz val="11"/>
      <color theme="1"/>
      <name val="Calibri"/>
      <family val="2"/>
    </font>
    <font>
      <sz val="13.5"/>
      <color theme="1"/>
      <name val="TH SarabunIT๙"/>
      <family val="2"/>
    </font>
    <font>
      <sz val="11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0" fontId="1" fillId="0" borderId="7" xfId="0" applyFont="1" applyBorder="1"/>
    <xf numFmtId="3" fontId="1" fillId="0" borderId="7" xfId="0" applyNumberFormat="1" applyFont="1" applyBorder="1"/>
    <xf numFmtId="3" fontId="1" fillId="0" borderId="3" xfId="0" applyNumberFormat="1" applyFont="1" applyBorder="1"/>
    <xf numFmtId="0" fontId="1" fillId="0" borderId="0" xfId="0" applyFont="1" applyBorder="1"/>
    <xf numFmtId="3" fontId="1" fillId="0" borderId="0" xfId="0" applyNumberFormat="1" applyFont="1" applyBorder="1"/>
    <xf numFmtId="49" fontId="1" fillId="0" borderId="2" xfId="0" applyNumberFormat="1" applyFont="1" applyBorder="1"/>
    <xf numFmtId="49" fontId="1" fillId="0" borderId="7" xfId="0" applyNumberFormat="1" applyFont="1" applyBorder="1"/>
    <xf numFmtId="49" fontId="1" fillId="0" borderId="7" xfId="0" applyNumberFormat="1" applyFont="1" applyBorder="1" applyAlignment="1">
      <alignment horizontal="left"/>
    </xf>
    <xf numFmtId="49" fontId="1" fillId="0" borderId="3" xfId="0" applyNumberFormat="1" applyFont="1" applyBorder="1"/>
    <xf numFmtId="49" fontId="1" fillId="0" borderId="0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61" fontId="5" fillId="0" borderId="2" xfId="0" applyNumberFormat="1" applyFont="1" applyBorder="1" applyAlignment="1">
      <alignment horizontal="center"/>
    </xf>
    <xf numFmtId="61" fontId="5" fillId="0" borderId="2" xfId="0" applyNumberFormat="1" applyFont="1" applyBorder="1" applyAlignment="1">
      <alignment horizontal="left"/>
    </xf>
    <xf numFmtId="0" fontId="6" fillId="0" borderId="0" xfId="0" applyFont="1"/>
    <xf numFmtId="61" fontId="2" fillId="0" borderId="7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61" fontId="5" fillId="0" borderId="7" xfId="0" applyNumberFormat="1" applyFont="1" applyBorder="1" applyAlignment="1">
      <alignment horizontal="center"/>
    </xf>
    <xf numFmtId="61" fontId="5" fillId="0" borderId="7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49" fontId="1" fillId="0" borderId="1" xfId="0" applyNumberFormat="1" applyFont="1" applyBorder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7" xfId="0" applyFont="1" applyFill="1" applyBorder="1"/>
    <xf numFmtId="0" fontId="1" fillId="0" borderId="3" xfId="0" applyFont="1" applyFill="1" applyBorder="1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/>
    <xf numFmtId="0" fontId="4" fillId="0" borderId="3" xfId="0" applyFont="1" applyFill="1" applyBorder="1" applyAlignment="1">
      <alignment horizontal="center"/>
    </xf>
    <xf numFmtId="0" fontId="1" fillId="0" borderId="2" xfId="0" applyFont="1" applyFill="1" applyBorder="1"/>
    <xf numFmtId="61" fontId="5" fillId="0" borderId="2" xfId="0" applyNumberFormat="1" applyFont="1" applyFill="1" applyBorder="1" applyAlignment="1">
      <alignment horizontal="center"/>
    </xf>
    <xf numFmtId="61" fontId="2" fillId="0" borderId="7" xfId="0" applyNumberFormat="1" applyFont="1" applyFill="1" applyBorder="1" applyAlignment="1">
      <alignment horizontal="center"/>
    </xf>
    <xf numFmtId="0" fontId="3" fillId="0" borderId="7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3" fontId="1" fillId="0" borderId="7" xfId="0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61" fontId="5" fillId="0" borderId="7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9" xfId="0" applyNumberFormat="1" applyFont="1" applyBorder="1"/>
    <xf numFmtId="0" fontId="8" fillId="0" borderId="10" xfId="0" applyFont="1" applyBorder="1"/>
    <xf numFmtId="0" fontId="1" fillId="0" borderId="10" xfId="0" applyFont="1" applyBorder="1"/>
    <xf numFmtId="0" fontId="1" fillId="0" borderId="9" xfId="0" applyFont="1" applyBorder="1"/>
    <xf numFmtId="0" fontId="9" fillId="0" borderId="9" xfId="0" applyFont="1" applyBorder="1"/>
    <xf numFmtId="49" fontId="10" fillId="0" borderId="9" xfId="0" applyNumberFormat="1" applyFont="1" applyBorder="1"/>
    <xf numFmtId="49" fontId="11" fillId="0" borderId="10" xfId="0" applyNumberFormat="1" applyFont="1" applyBorder="1"/>
    <xf numFmtId="0" fontId="1" fillId="0" borderId="10" xfId="0" applyFont="1" applyBorder="1" applyAlignment="1">
      <alignment horizontal="center"/>
    </xf>
    <xf numFmtId="49" fontId="9" fillId="0" borderId="7" xfId="0" applyNumberFormat="1" applyFont="1" applyBorder="1"/>
    <xf numFmtId="49" fontId="11" fillId="0" borderId="7" xfId="0" applyNumberFormat="1" applyFont="1" applyBorder="1"/>
    <xf numFmtId="0" fontId="10" fillId="0" borderId="7" xfId="0" applyFont="1" applyBorder="1"/>
    <xf numFmtId="49" fontId="9" fillId="0" borderId="2" xfId="0" applyNumberFormat="1" applyFont="1" applyBorder="1" applyAlignment="1">
      <alignment horizontal="center"/>
    </xf>
    <xf numFmtId="49" fontId="7" fillId="0" borderId="0" xfId="0" applyNumberFormat="1" applyFont="1"/>
    <xf numFmtId="0" fontId="13" fillId="0" borderId="0" xfId="0" applyFont="1"/>
    <xf numFmtId="0" fontId="12" fillId="0" borderId="0" xfId="0" applyFont="1"/>
    <xf numFmtId="49" fontId="1" fillId="0" borderId="9" xfId="0" applyNumberFormat="1" applyFont="1" applyFill="1" applyBorder="1"/>
    <xf numFmtId="49" fontId="1" fillId="0" borderId="7" xfId="0" applyNumberFormat="1" applyFont="1" applyFill="1" applyBorder="1"/>
    <xf numFmtId="49" fontId="1" fillId="0" borderId="0" xfId="0" applyNumberFormat="1" applyFont="1" applyFill="1" applyBorder="1"/>
    <xf numFmtId="0" fontId="14" fillId="0" borderId="7" xfId="0" applyFont="1" applyBorder="1"/>
    <xf numFmtId="0" fontId="14" fillId="0" borderId="2" xfId="0" applyFont="1" applyBorder="1"/>
    <xf numFmtId="3" fontId="7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0</xdr:rowOff>
    </xdr:from>
    <xdr:to>
      <xdr:col>18</xdr:col>
      <xdr:colOff>38877</xdr:colOff>
      <xdr:row>5</xdr:row>
      <xdr:rowOff>0</xdr:rowOff>
    </xdr:to>
    <xdr:cxnSp macro="">
      <xdr:nvCxnSpPr>
        <xdr:cNvPr id="3" name="ลูกศรเชื่อมต่อแบบตรง 2">
          <a:extLst>
            <a:ext uri="{FF2B5EF4-FFF2-40B4-BE49-F238E27FC236}">
              <a16:creationId xmlns:a16="http://schemas.microsoft.com/office/drawing/2014/main" id="{19E042E0-5A6D-4545-8B93-FEF9EF2824DC}"/>
            </a:ext>
          </a:extLst>
        </xdr:cNvPr>
        <xdr:cNvCxnSpPr/>
      </xdr:nvCxnSpPr>
      <xdr:spPr>
        <a:xfrm>
          <a:off x="6074617" y="1263520"/>
          <a:ext cx="3333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8</xdr:row>
      <xdr:rowOff>0</xdr:rowOff>
    </xdr:from>
    <xdr:to>
      <xdr:col>18</xdr:col>
      <xdr:colOff>38877</xdr:colOff>
      <xdr:row>8</xdr:row>
      <xdr:rowOff>0</xdr:rowOff>
    </xdr:to>
    <xdr:cxnSp macro="">
      <xdr:nvCxnSpPr>
        <xdr:cNvPr id="5" name="ลูกศรเชื่อมต่อแบบตรง 4">
          <a:extLst>
            <a:ext uri="{FF2B5EF4-FFF2-40B4-BE49-F238E27FC236}">
              <a16:creationId xmlns:a16="http://schemas.microsoft.com/office/drawing/2014/main" id="{7D714376-5468-4534-BFD6-3E418DC8A8FD}"/>
            </a:ext>
          </a:extLst>
        </xdr:cNvPr>
        <xdr:cNvCxnSpPr/>
      </xdr:nvCxnSpPr>
      <xdr:spPr>
        <a:xfrm>
          <a:off x="6074617" y="2021633"/>
          <a:ext cx="3333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0</xdr:rowOff>
    </xdr:from>
    <xdr:to>
      <xdr:col>18</xdr:col>
      <xdr:colOff>38877</xdr:colOff>
      <xdr:row>12</xdr:row>
      <xdr:rowOff>0</xdr:rowOff>
    </xdr:to>
    <xdr:cxnSp macro="">
      <xdr:nvCxnSpPr>
        <xdr:cNvPr id="7" name="ลูกศรเชื่อมต่อแบบตรง 6">
          <a:extLst>
            <a:ext uri="{FF2B5EF4-FFF2-40B4-BE49-F238E27FC236}">
              <a16:creationId xmlns:a16="http://schemas.microsoft.com/office/drawing/2014/main" id="{8AF6F6B7-3A80-43EC-9A9A-0500CB5D4673}"/>
            </a:ext>
          </a:extLst>
        </xdr:cNvPr>
        <xdr:cNvCxnSpPr/>
      </xdr:nvCxnSpPr>
      <xdr:spPr>
        <a:xfrm>
          <a:off x="6074617" y="3032449"/>
          <a:ext cx="3333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18</xdr:row>
      <xdr:rowOff>19439</xdr:rowOff>
    </xdr:from>
    <xdr:to>
      <xdr:col>18</xdr:col>
      <xdr:colOff>9719</xdr:colOff>
      <xdr:row>18</xdr:row>
      <xdr:rowOff>19439</xdr:rowOff>
    </xdr:to>
    <xdr:cxnSp macro="">
      <xdr:nvCxnSpPr>
        <xdr:cNvPr id="9" name="ลูกศรเชื่อมต่อแบบตรง 8">
          <a:extLst>
            <a:ext uri="{FF2B5EF4-FFF2-40B4-BE49-F238E27FC236}">
              <a16:creationId xmlns:a16="http://schemas.microsoft.com/office/drawing/2014/main" id="{4261E977-64AA-4B03-9CE6-D737CE3A15F7}"/>
            </a:ext>
          </a:extLst>
        </xdr:cNvPr>
        <xdr:cNvCxnSpPr/>
      </xdr:nvCxnSpPr>
      <xdr:spPr>
        <a:xfrm>
          <a:off x="7707474" y="4568112"/>
          <a:ext cx="167173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9720</xdr:colOff>
      <xdr:row>29</xdr:row>
      <xdr:rowOff>0</xdr:rowOff>
    </xdr:from>
    <xdr:to>
      <xdr:col>16</xdr:col>
      <xdr:colOff>48597</xdr:colOff>
      <xdr:row>29</xdr:row>
      <xdr:rowOff>0</xdr:rowOff>
    </xdr:to>
    <xdr:cxnSp macro="">
      <xdr:nvCxnSpPr>
        <xdr:cNvPr id="11" name="ลูกศรเชื่อมต่อแบบตรง 10">
          <a:extLst>
            <a:ext uri="{FF2B5EF4-FFF2-40B4-BE49-F238E27FC236}">
              <a16:creationId xmlns:a16="http://schemas.microsoft.com/office/drawing/2014/main" id="{2821B312-9715-465D-AE3D-3F8C8974B39C}"/>
            </a:ext>
          </a:extLst>
        </xdr:cNvPr>
        <xdr:cNvCxnSpPr/>
      </xdr:nvCxnSpPr>
      <xdr:spPr>
        <a:xfrm>
          <a:off x="8290638" y="7328418"/>
          <a:ext cx="583163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0</xdr:rowOff>
    </xdr:from>
    <xdr:to>
      <xdr:col>18</xdr:col>
      <xdr:colOff>38877</xdr:colOff>
      <xdr:row>33</xdr:row>
      <xdr:rowOff>0</xdr:rowOff>
    </xdr:to>
    <xdr:cxnSp macro="">
      <xdr:nvCxnSpPr>
        <xdr:cNvPr id="13" name="ลูกศรเชื่อมต่อแบบตรง 12">
          <a:extLst>
            <a:ext uri="{FF2B5EF4-FFF2-40B4-BE49-F238E27FC236}">
              <a16:creationId xmlns:a16="http://schemas.microsoft.com/office/drawing/2014/main" id="{7069C731-1B58-4CBC-A983-741064311A5A}"/>
            </a:ext>
          </a:extLst>
        </xdr:cNvPr>
        <xdr:cNvCxnSpPr/>
      </xdr:nvCxnSpPr>
      <xdr:spPr>
        <a:xfrm>
          <a:off x="6074617" y="8339235"/>
          <a:ext cx="3333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19438</xdr:colOff>
      <xdr:row>52</xdr:row>
      <xdr:rowOff>242985</xdr:rowOff>
    </xdr:from>
    <xdr:to>
      <xdr:col>15</xdr:col>
      <xdr:colOff>262424</xdr:colOff>
      <xdr:row>52</xdr:row>
      <xdr:rowOff>242985</xdr:rowOff>
    </xdr:to>
    <xdr:cxnSp macro="">
      <xdr:nvCxnSpPr>
        <xdr:cNvPr id="15" name="ลูกศรเชื่อมต่อแบบตรง 14">
          <a:extLst>
            <a:ext uri="{FF2B5EF4-FFF2-40B4-BE49-F238E27FC236}">
              <a16:creationId xmlns:a16="http://schemas.microsoft.com/office/drawing/2014/main" id="{3D73E707-2AEF-495D-AAAF-5F836142CB87}"/>
            </a:ext>
          </a:extLst>
        </xdr:cNvPr>
        <xdr:cNvCxnSpPr/>
      </xdr:nvCxnSpPr>
      <xdr:spPr>
        <a:xfrm>
          <a:off x="8028214" y="13383597"/>
          <a:ext cx="787271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19439</xdr:colOff>
      <xdr:row>57</xdr:row>
      <xdr:rowOff>9719</xdr:rowOff>
    </xdr:from>
    <xdr:to>
      <xdr:col>12</xdr:col>
      <xdr:colOff>48597</xdr:colOff>
      <xdr:row>57</xdr:row>
      <xdr:rowOff>9719</xdr:rowOff>
    </xdr:to>
    <xdr:cxnSp macro="">
      <xdr:nvCxnSpPr>
        <xdr:cNvPr id="17" name="ลูกศรเชื่อมต่อแบบตรง 16">
          <a:extLst>
            <a:ext uri="{FF2B5EF4-FFF2-40B4-BE49-F238E27FC236}">
              <a16:creationId xmlns:a16="http://schemas.microsoft.com/office/drawing/2014/main" id="{C5631D56-4C63-4F04-B082-693CEC902646}"/>
            </a:ext>
          </a:extLst>
        </xdr:cNvPr>
        <xdr:cNvCxnSpPr/>
      </xdr:nvCxnSpPr>
      <xdr:spPr>
        <a:xfrm>
          <a:off x="6638342" y="14413852"/>
          <a:ext cx="1117729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26958</xdr:rowOff>
    </xdr:from>
    <xdr:to>
      <xdr:col>18</xdr:col>
      <xdr:colOff>26958</xdr:colOff>
      <xdr:row>5</xdr:row>
      <xdr:rowOff>26958</xdr:rowOff>
    </xdr:to>
    <xdr:cxnSp macro="">
      <xdr:nvCxnSpPr>
        <xdr:cNvPr id="3" name="ลูกศรเชื่อมต่อแบบตรง 2">
          <a:extLst>
            <a:ext uri="{FF2B5EF4-FFF2-40B4-BE49-F238E27FC236}">
              <a16:creationId xmlns:a16="http://schemas.microsoft.com/office/drawing/2014/main" id="{2CFB8AE9-A2C4-4C3C-92E4-C323D4D766E4}"/>
            </a:ext>
          </a:extLst>
        </xdr:cNvPr>
        <xdr:cNvCxnSpPr/>
      </xdr:nvCxnSpPr>
      <xdr:spPr>
        <a:xfrm>
          <a:off x="6982005" y="1329906"/>
          <a:ext cx="2560967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26957</xdr:colOff>
      <xdr:row>9</xdr:row>
      <xdr:rowOff>17971</xdr:rowOff>
    </xdr:from>
    <xdr:to>
      <xdr:col>9</xdr:col>
      <xdr:colOff>26957</xdr:colOff>
      <xdr:row>9</xdr:row>
      <xdr:rowOff>17971</xdr:rowOff>
    </xdr:to>
    <xdr:cxnSp macro="">
      <xdr:nvCxnSpPr>
        <xdr:cNvPr id="7" name="ลูกศรเชื่อมต่อแบบตรง 6">
          <a:extLst>
            <a:ext uri="{FF2B5EF4-FFF2-40B4-BE49-F238E27FC236}">
              <a16:creationId xmlns:a16="http://schemas.microsoft.com/office/drawing/2014/main" id="{777FF006-0698-4B74-B460-F038555787C6}"/>
            </a:ext>
          </a:extLst>
        </xdr:cNvPr>
        <xdr:cNvCxnSpPr/>
      </xdr:nvCxnSpPr>
      <xdr:spPr>
        <a:xfrm>
          <a:off x="6173278" y="2363278"/>
          <a:ext cx="835684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29</xdr:row>
      <xdr:rowOff>0</xdr:rowOff>
    </xdr:from>
    <xdr:to>
      <xdr:col>18</xdr:col>
      <xdr:colOff>0</xdr:colOff>
      <xdr:row>29</xdr:row>
      <xdr:rowOff>0</xdr:rowOff>
    </xdr:to>
    <xdr:cxnSp macro="">
      <xdr:nvCxnSpPr>
        <xdr:cNvPr id="9" name="ลูกศรเชื่อมต่อแบบตรง 8">
          <a:extLst>
            <a:ext uri="{FF2B5EF4-FFF2-40B4-BE49-F238E27FC236}">
              <a16:creationId xmlns:a16="http://schemas.microsoft.com/office/drawing/2014/main" id="{12C0BBC6-2700-43F7-9ACC-913F243218A5}"/>
            </a:ext>
          </a:extLst>
        </xdr:cNvPr>
        <xdr:cNvCxnSpPr/>
      </xdr:nvCxnSpPr>
      <xdr:spPr>
        <a:xfrm>
          <a:off x="8680330" y="7557099"/>
          <a:ext cx="835684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260590</xdr:colOff>
      <xdr:row>34</xdr:row>
      <xdr:rowOff>0</xdr:rowOff>
    </xdr:from>
    <xdr:to>
      <xdr:col>13</xdr:col>
      <xdr:colOff>0</xdr:colOff>
      <xdr:row>34</xdr:row>
      <xdr:rowOff>0</xdr:rowOff>
    </xdr:to>
    <xdr:cxnSp macro="">
      <xdr:nvCxnSpPr>
        <xdr:cNvPr id="11" name="ลูกศรเชื่อมต่อแบบตรง 10">
          <a:extLst>
            <a:ext uri="{FF2B5EF4-FFF2-40B4-BE49-F238E27FC236}">
              <a16:creationId xmlns:a16="http://schemas.microsoft.com/office/drawing/2014/main" id="{950F67B6-13A0-4AC5-B2DB-32C9EC775B15}"/>
            </a:ext>
          </a:extLst>
        </xdr:cNvPr>
        <xdr:cNvCxnSpPr/>
      </xdr:nvCxnSpPr>
      <xdr:spPr>
        <a:xfrm>
          <a:off x="6964033" y="8860047"/>
          <a:ext cx="11591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40</xdr:row>
      <xdr:rowOff>251604</xdr:rowOff>
    </xdr:from>
    <xdr:to>
      <xdr:col>12</xdr:col>
      <xdr:colOff>26957</xdr:colOff>
      <xdr:row>40</xdr:row>
      <xdr:rowOff>251605</xdr:rowOff>
    </xdr:to>
    <xdr:cxnSp macro="">
      <xdr:nvCxnSpPr>
        <xdr:cNvPr id="13" name="ลูกศรเชื่อมต่อแบบตรง 12">
          <a:extLst>
            <a:ext uri="{FF2B5EF4-FFF2-40B4-BE49-F238E27FC236}">
              <a16:creationId xmlns:a16="http://schemas.microsoft.com/office/drawing/2014/main" id="{38A67A69-01F8-43EE-AA69-253352E25D0D}"/>
            </a:ext>
          </a:extLst>
        </xdr:cNvPr>
        <xdr:cNvCxnSpPr/>
      </xdr:nvCxnSpPr>
      <xdr:spPr>
        <a:xfrm flipV="1">
          <a:off x="7539127" y="10675189"/>
          <a:ext cx="305519" cy="1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53</xdr:row>
      <xdr:rowOff>0</xdr:rowOff>
    </xdr:from>
    <xdr:to>
      <xdr:col>10</xdr:col>
      <xdr:colOff>26958</xdr:colOff>
      <xdr:row>53</xdr:row>
      <xdr:rowOff>1</xdr:rowOff>
    </xdr:to>
    <xdr:cxnSp macro="">
      <xdr:nvCxnSpPr>
        <xdr:cNvPr id="15" name="ลูกศรเชื่อมต่อแบบตรง 14">
          <a:extLst>
            <a:ext uri="{FF2B5EF4-FFF2-40B4-BE49-F238E27FC236}">
              <a16:creationId xmlns:a16="http://schemas.microsoft.com/office/drawing/2014/main" id="{0227EEEF-21EE-4868-9CAA-ED6CA61803F7}"/>
            </a:ext>
          </a:extLst>
        </xdr:cNvPr>
        <xdr:cNvCxnSpPr/>
      </xdr:nvCxnSpPr>
      <xdr:spPr>
        <a:xfrm flipV="1">
          <a:off x="6982005" y="13811250"/>
          <a:ext cx="305519" cy="1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53</xdr:row>
      <xdr:rowOff>0</xdr:rowOff>
    </xdr:from>
    <xdr:to>
      <xdr:col>13</xdr:col>
      <xdr:colOff>0</xdr:colOff>
      <xdr:row>53</xdr:row>
      <xdr:rowOff>1</xdr:rowOff>
    </xdr:to>
    <xdr:cxnSp macro="">
      <xdr:nvCxnSpPr>
        <xdr:cNvPr id="16" name="ลูกศรเชื่อมต่อแบบตรง 15">
          <a:extLst>
            <a:ext uri="{FF2B5EF4-FFF2-40B4-BE49-F238E27FC236}">
              <a16:creationId xmlns:a16="http://schemas.microsoft.com/office/drawing/2014/main" id="{EFAE039C-46A2-4C25-ABEB-567196A168DD}"/>
            </a:ext>
          </a:extLst>
        </xdr:cNvPr>
        <xdr:cNvCxnSpPr/>
      </xdr:nvCxnSpPr>
      <xdr:spPr>
        <a:xfrm flipV="1">
          <a:off x="7817689" y="13811250"/>
          <a:ext cx="305519" cy="1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0</xdr:rowOff>
    </xdr:from>
    <xdr:to>
      <xdr:col>14</xdr:col>
      <xdr:colOff>47625</xdr:colOff>
      <xdr:row>5</xdr:row>
      <xdr:rowOff>0</xdr:rowOff>
    </xdr:to>
    <xdr:cxnSp macro="">
      <xdr:nvCxnSpPr>
        <xdr:cNvPr id="3" name="ลูกศรเชื่อมต่อแบบตรง 2">
          <a:extLst>
            <a:ext uri="{FF2B5EF4-FFF2-40B4-BE49-F238E27FC236}">
              <a16:creationId xmlns:a16="http://schemas.microsoft.com/office/drawing/2014/main" id="{24ABF368-1B41-4987-ABDA-DF8BC08886C6}"/>
            </a:ext>
          </a:extLst>
        </xdr:cNvPr>
        <xdr:cNvCxnSpPr/>
      </xdr:nvCxnSpPr>
      <xdr:spPr>
        <a:xfrm>
          <a:off x="7629525" y="1285875"/>
          <a:ext cx="9048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10</xdr:row>
      <xdr:rowOff>0</xdr:rowOff>
    </xdr:from>
    <xdr:to>
      <xdr:col>14</xdr:col>
      <xdr:colOff>47625</xdr:colOff>
      <xdr:row>10</xdr:row>
      <xdr:rowOff>0</xdr:rowOff>
    </xdr:to>
    <xdr:cxnSp macro="">
      <xdr:nvCxnSpPr>
        <xdr:cNvPr id="5" name="ลูกศรเชื่อมต่อแบบตรง 4">
          <a:extLst>
            <a:ext uri="{FF2B5EF4-FFF2-40B4-BE49-F238E27FC236}">
              <a16:creationId xmlns:a16="http://schemas.microsoft.com/office/drawing/2014/main" id="{4CEABD94-D2C3-4838-972C-C71054E5ACB5}"/>
            </a:ext>
          </a:extLst>
        </xdr:cNvPr>
        <xdr:cNvCxnSpPr/>
      </xdr:nvCxnSpPr>
      <xdr:spPr>
        <a:xfrm>
          <a:off x="7629525" y="2571750"/>
          <a:ext cx="9048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0</xdr:rowOff>
    </xdr:from>
    <xdr:to>
      <xdr:col>15</xdr:col>
      <xdr:colOff>47625</xdr:colOff>
      <xdr:row>15</xdr:row>
      <xdr:rowOff>0</xdr:rowOff>
    </xdr:to>
    <xdr:cxnSp macro="">
      <xdr:nvCxnSpPr>
        <xdr:cNvPr id="7" name="ลูกศรเชื่อมต่อแบบตรง 6">
          <a:extLst>
            <a:ext uri="{FF2B5EF4-FFF2-40B4-BE49-F238E27FC236}">
              <a16:creationId xmlns:a16="http://schemas.microsoft.com/office/drawing/2014/main" id="{5BAE224E-506A-4420-B137-55A626028311}"/>
            </a:ext>
          </a:extLst>
        </xdr:cNvPr>
        <xdr:cNvCxnSpPr/>
      </xdr:nvCxnSpPr>
      <xdr:spPr>
        <a:xfrm>
          <a:off x="7905750" y="3857625"/>
          <a:ext cx="9048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266700</xdr:colOff>
      <xdr:row>28</xdr:row>
      <xdr:rowOff>247650</xdr:rowOff>
    </xdr:from>
    <xdr:to>
      <xdr:col>13</xdr:col>
      <xdr:colOff>38100</xdr:colOff>
      <xdr:row>28</xdr:row>
      <xdr:rowOff>247650</xdr:rowOff>
    </xdr:to>
    <xdr:cxnSp macro="">
      <xdr:nvCxnSpPr>
        <xdr:cNvPr id="9" name="ลูกศรเชื่อมต่อแบบตรง 8">
          <a:extLst>
            <a:ext uri="{FF2B5EF4-FFF2-40B4-BE49-F238E27FC236}">
              <a16:creationId xmlns:a16="http://schemas.microsoft.com/office/drawing/2014/main" id="{5F52D6D7-2A61-42C7-9F0A-8D61C9829DB3}"/>
            </a:ext>
          </a:extLst>
        </xdr:cNvPr>
        <xdr:cNvCxnSpPr/>
      </xdr:nvCxnSpPr>
      <xdr:spPr>
        <a:xfrm>
          <a:off x="7067550" y="7448550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34</xdr:row>
      <xdr:rowOff>0</xdr:rowOff>
    </xdr:from>
    <xdr:to>
      <xdr:col>15</xdr:col>
      <xdr:colOff>47625</xdr:colOff>
      <xdr:row>34</xdr:row>
      <xdr:rowOff>0</xdr:rowOff>
    </xdr:to>
    <xdr:cxnSp macro="">
      <xdr:nvCxnSpPr>
        <xdr:cNvPr id="10" name="ลูกศรเชื่อมต่อแบบตรง 9">
          <a:extLst>
            <a:ext uri="{FF2B5EF4-FFF2-40B4-BE49-F238E27FC236}">
              <a16:creationId xmlns:a16="http://schemas.microsoft.com/office/drawing/2014/main" id="{6C8D9B61-FB1F-4673-B61E-EDF0645910DA}"/>
            </a:ext>
          </a:extLst>
        </xdr:cNvPr>
        <xdr:cNvCxnSpPr/>
      </xdr:nvCxnSpPr>
      <xdr:spPr>
        <a:xfrm>
          <a:off x="7629525" y="8743950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40</xdr:row>
      <xdr:rowOff>0</xdr:rowOff>
    </xdr:from>
    <xdr:to>
      <xdr:col>13</xdr:col>
      <xdr:colOff>47625</xdr:colOff>
      <xdr:row>40</xdr:row>
      <xdr:rowOff>0</xdr:rowOff>
    </xdr:to>
    <xdr:cxnSp macro="">
      <xdr:nvCxnSpPr>
        <xdr:cNvPr id="11" name="ลูกศรเชื่อมต่อแบบตรง 10">
          <a:extLst>
            <a:ext uri="{FF2B5EF4-FFF2-40B4-BE49-F238E27FC236}">
              <a16:creationId xmlns:a16="http://schemas.microsoft.com/office/drawing/2014/main" id="{00812F32-2A78-4FF3-A5B1-8F3378732EC8}"/>
            </a:ext>
          </a:extLst>
        </xdr:cNvPr>
        <xdr:cNvCxnSpPr/>
      </xdr:nvCxnSpPr>
      <xdr:spPr>
        <a:xfrm>
          <a:off x="7077075" y="10287000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53</xdr:row>
      <xdr:rowOff>0</xdr:rowOff>
    </xdr:from>
    <xdr:to>
      <xdr:col>14</xdr:col>
      <xdr:colOff>47625</xdr:colOff>
      <xdr:row>53</xdr:row>
      <xdr:rowOff>0</xdr:rowOff>
    </xdr:to>
    <xdr:cxnSp macro="">
      <xdr:nvCxnSpPr>
        <xdr:cNvPr id="13" name="ลูกศรเชื่อมต่อแบบตรง 12">
          <a:extLst>
            <a:ext uri="{FF2B5EF4-FFF2-40B4-BE49-F238E27FC236}">
              <a16:creationId xmlns:a16="http://schemas.microsoft.com/office/drawing/2014/main" id="{4F0146E6-54CC-4238-B71C-9901D2DFBA49}"/>
            </a:ext>
          </a:extLst>
        </xdr:cNvPr>
        <xdr:cNvCxnSpPr/>
      </xdr:nvCxnSpPr>
      <xdr:spPr>
        <a:xfrm>
          <a:off x="7353300" y="1363027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60</xdr:row>
      <xdr:rowOff>0</xdr:rowOff>
    </xdr:from>
    <xdr:to>
      <xdr:col>14</xdr:col>
      <xdr:colOff>47625</xdr:colOff>
      <xdr:row>60</xdr:row>
      <xdr:rowOff>0</xdr:rowOff>
    </xdr:to>
    <xdr:cxnSp macro="">
      <xdr:nvCxnSpPr>
        <xdr:cNvPr id="15" name="ลูกศรเชื่อมต่อแบบตรง 14">
          <a:extLst>
            <a:ext uri="{FF2B5EF4-FFF2-40B4-BE49-F238E27FC236}">
              <a16:creationId xmlns:a16="http://schemas.microsoft.com/office/drawing/2014/main" id="{53DEC50D-F07F-4A78-B2F4-F30A35C263D9}"/>
            </a:ext>
          </a:extLst>
        </xdr:cNvPr>
        <xdr:cNvCxnSpPr/>
      </xdr:nvCxnSpPr>
      <xdr:spPr>
        <a:xfrm>
          <a:off x="7353300" y="15430500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77</xdr:row>
      <xdr:rowOff>0</xdr:rowOff>
    </xdr:from>
    <xdr:to>
      <xdr:col>14</xdr:col>
      <xdr:colOff>47625</xdr:colOff>
      <xdr:row>77</xdr:row>
      <xdr:rowOff>0</xdr:rowOff>
    </xdr:to>
    <xdr:cxnSp macro="">
      <xdr:nvCxnSpPr>
        <xdr:cNvPr id="17" name="ลูกศรเชื่อมต่อแบบตรง 16">
          <a:extLst>
            <a:ext uri="{FF2B5EF4-FFF2-40B4-BE49-F238E27FC236}">
              <a16:creationId xmlns:a16="http://schemas.microsoft.com/office/drawing/2014/main" id="{798F606D-C311-421C-AC77-B8B087D9D8E6}"/>
            </a:ext>
          </a:extLst>
        </xdr:cNvPr>
        <xdr:cNvCxnSpPr/>
      </xdr:nvCxnSpPr>
      <xdr:spPr>
        <a:xfrm>
          <a:off x="7353300" y="1980247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</xdr:colOff>
      <xdr:row>83</xdr:row>
      <xdr:rowOff>9525</xdr:rowOff>
    </xdr:from>
    <xdr:to>
      <xdr:col>13</xdr:col>
      <xdr:colOff>28575</xdr:colOff>
      <xdr:row>83</xdr:row>
      <xdr:rowOff>9525</xdr:rowOff>
    </xdr:to>
    <xdr:cxnSp macro="">
      <xdr:nvCxnSpPr>
        <xdr:cNvPr id="19" name="ลูกศรเชื่อมต่อแบบตรง 18">
          <a:extLst>
            <a:ext uri="{FF2B5EF4-FFF2-40B4-BE49-F238E27FC236}">
              <a16:creationId xmlns:a16="http://schemas.microsoft.com/office/drawing/2014/main" id="{4EA1335F-0258-4E59-88AF-35633020E0B8}"/>
            </a:ext>
          </a:extLst>
        </xdr:cNvPr>
        <xdr:cNvCxnSpPr/>
      </xdr:nvCxnSpPr>
      <xdr:spPr>
        <a:xfrm>
          <a:off x="6810375" y="21355050"/>
          <a:ext cx="1428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89</xdr:row>
      <xdr:rowOff>0</xdr:rowOff>
    </xdr:from>
    <xdr:to>
      <xdr:col>13</xdr:col>
      <xdr:colOff>19050</xdr:colOff>
      <xdr:row>89</xdr:row>
      <xdr:rowOff>0</xdr:rowOff>
    </xdr:to>
    <xdr:cxnSp macro="">
      <xdr:nvCxnSpPr>
        <xdr:cNvPr id="20" name="ลูกศรเชื่อมต่อแบบตรง 19">
          <a:extLst>
            <a:ext uri="{FF2B5EF4-FFF2-40B4-BE49-F238E27FC236}">
              <a16:creationId xmlns:a16="http://schemas.microsoft.com/office/drawing/2014/main" id="{9DBD6657-4D34-4A14-8545-8D3B211282F1}"/>
            </a:ext>
          </a:extLst>
        </xdr:cNvPr>
        <xdr:cNvCxnSpPr/>
      </xdr:nvCxnSpPr>
      <xdr:spPr>
        <a:xfrm>
          <a:off x="6800850" y="22888575"/>
          <a:ext cx="1428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101</xdr:row>
      <xdr:rowOff>0</xdr:rowOff>
    </xdr:from>
    <xdr:to>
      <xdr:col>12</xdr:col>
      <xdr:colOff>76200</xdr:colOff>
      <xdr:row>101</xdr:row>
      <xdr:rowOff>0</xdr:rowOff>
    </xdr:to>
    <xdr:cxnSp macro="">
      <xdr:nvCxnSpPr>
        <xdr:cNvPr id="22" name="ลูกศรเชื่อมต่อแบบตรง 21">
          <a:extLst>
            <a:ext uri="{FF2B5EF4-FFF2-40B4-BE49-F238E27FC236}">
              <a16:creationId xmlns:a16="http://schemas.microsoft.com/office/drawing/2014/main" id="{E4E95CD9-C8CF-40EA-9B17-0F9808CDA7A3}"/>
            </a:ext>
          </a:extLst>
        </xdr:cNvPr>
        <xdr:cNvCxnSpPr/>
      </xdr:nvCxnSpPr>
      <xdr:spPr>
        <a:xfrm>
          <a:off x="6800850" y="2597467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106</xdr:row>
      <xdr:rowOff>0</xdr:rowOff>
    </xdr:from>
    <xdr:to>
      <xdr:col>14</xdr:col>
      <xdr:colOff>47625</xdr:colOff>
      <xdr:row>106</xdr:row>
      <xdr:rowOff>0</xdr:rowOff>
    </xdr:to>
    <xdr:cxnSp macro="">
      <xdr:nvCxnSpPr>
        <xdr:cNvPr id="24" name="ลูกศรเชื่อมต่อแบบตรง 23">
          <a:extLst>
            <a:ext uri="{FF2B5EF4-FFF2-40B4-BE49-F238E27FC236}">
              <a16:creationId xmlns:a16="http://schemas.microsoft.com/office/drawing/2014/main" id="{BAD52F8F-3F48-470A-8D14-93C345CE50AF}"/>
            </a:ext>
          </a:extLst>
        </xdr:cNvPr>
        <xdr:cNvCxnSpPr/>
      </xdr:nvCxnSpPr>
      <xdr:spPr>
        <a:xfrm>
          <a:off x="7353300" y="27260550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111</xdr:row>
      <xdr:rowOff>0</xdr:rowOff>
    </xdr:from>
    <xdr:to>
      <xdr:col>13</xdr:col>
      <xdr:colOff>19050</xdr:colOff>
      <xdr:row>111</xdr:row>
      <xdr:rowOff>0</xdr:rowOff>
    </xdr:to>
    <xdr:cxnSp macro="">
      <xdr:nvCxnSpPr>
        <xdr:cNvPr id="26" name="ลูกศรเชื่อมต่อแบบตรง 25">
          <a:extLst>
            <a:ext uri="{FF2B5EF4-FFF2-40B4-BE49-F238E27FC236}">
              <a16:creationId xmlns:a16="http://schemas.microsoft.com/office/drawing/2014/main" id="{0B98347E-BFE1-402F-BDDA-1DEB8FA834F7}"/>
            </a:ext>
          </a:extLst>
        </xdr:cNvPr>
        <xdr:cNvCxnSpPr/>
      </xdr:nvCxnSpPr>
      <xdr:spPr>
        <a:xfrm>
          <a:off x="6800850" y="28546425"/>
          <a:ext cx="1428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125</xdr:row>
      <xdr:rowOff>0</xdr:rowOff>
    </xdr:from>
    <xdr:to>
      <xdr:col>13</xdr:col>
      <xdr:colOff>47625</xdr:colOff>
      <xdr:row>125</xdr:row>
      <xdr:rowOff>0</xdr:rowOff>
    </xdr:to>
    <xdr:cxnSp macro="">
      <xdr:nvCxnSpPr>
        <xdr:cNvPr id="27" name="ลูกศรเชื่อมต่อแบบตรง 26">
          <a:extLst>
            <a:ext uri="{FF2B5EF4-FFF2-40B4-BE49-F238E27FC236}">
              <a16:creationId xmlns:a16="http://schemas.microsoft.com/office/drawing/2014/main" id="{5B50C558-5263-4C16-A75C-C91CA52BE4A8}"/>
            </a:ext>
          </a:extLst>
        </xdr:cNvPr>
        <xdr:cNvCxnSpPr/>
      </xdr:nvCxnSpPr>
      <xdr:spPr>
        <a:xfrm>
          <a:off x="7077075" y="3214687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131</xdr:row>
      <xdr:rowOff>0</xdr:rowOff>
    </xdr:from>
    <xdr:to>
      <xdr:col>12</xdr:col>
      <xdr:colOff>76200</xdr:colOff>
      <xdr:row>131</xdr:row>
      <xdr:rowOff>0</xdr:rowOff>
    </xdr:to>
    <xdr:cxnSp macro="">
      <xdr:nvCxnSpPr>
        <xdr:cNvPr id="29" name="ลูกศรเชื่อมต่อแบบตรง 28">
          <a:extLst>
            <a:ext uri="{FF2B5EF4-FFF2-40B4-BE49-F238E27FC236}">
              <a16:creationId xmlns:a16="http://schemas.microsoft.com/office/drawing/2014/main" id="{4EB63DDF-88CF-462B-9FDC-62B7F0746298}"/>
            </a:ext>
          </a:extLst>
        </xdr:cNvPr>
        <xdr:cNvCxnSpPr/>
      </xdr:nvCxnSpPr>
      <xdr:spPr>
        <a:xfrm>
          <a:off x="6800850" y="3368992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137</xdr:row>
      <xdr:rowOff>0</xdr:rowOff>
    </xdr:from>
    <xdr:to>
      <xdr:col>12</xdr:col>
      <xdr:colOff>76200</xdr:colOff>
      <xdr:row>137</xdr:row>
      <xdr:rowOff>0</xdr:rowOff>
    </xdr:to>
    <xdr:cxnSp macro="">
      <xdr:nvCxnSpPr>
        <xdr:cNvPr id="32" name="ลูกศรเชื่อมต่อแบบตรง 31">
          <a:extLst>
            <a:ext uri="{FF2B5EF4-FFF2-40B4-BE49-F238E27FC236}">
              <a16:creationId xmlns:a16="http://schemas.microsoft.com/office/drawing/2014/main" id="{D9EFE73A-AD7D-4A74-B58F-4F746EFF4189}"/>
            </a:ext>
          </a:extLst>
        </xdr:cNvPr>
        <xdr:cNvCxnSpPr/>
      </xdr:nvCxnSpPr>
      <xdr:spPr>
        <a:xfrm>
          <a:off x="6800850" y="3523297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149</xdr:row>
      <xdr:rowOff>0</xdr:rowOff>
    </xdr:from>
    <xdr:to>
      <xdr:col>11</xdr:col>
      <xdr:colOff>76200</xdr:colOff>
      <xdr:row>149</xdr:row>
      <xdr:rowOff>0</xdr:rowOff>
    </xdr:to>
    <xdr:cxnSp macro="">
      <xdr:nvCxnSpPr>
        <xdr:cNvPr id="34" name="ลูกศรเชื่อมต่อแบบตรง 33">
          <a:extLst>
            <a:ext uri="{FF2B5EF4-FFF2-40B4-BE49-F238E27FC236}">
              <a16:creationId xmlns:a16="http://schemas.microsoft.com/office/drawing/2014/main" id="{9D03B9FF-2022-4204-BA5B-7526278A74FC}"/>
            </a:ext>
          </a:extLst>
        </xdr:cNvPr>
        <xdr:cNvCxnSpPr/>
      </xdr:nvCxnSpPr>
      <xdr:spPr>
        <a:xfrm>
          <a:off x="6524625" y="3831907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155</xdr:row>
      <xdr:rowOff>0</xdr:rowOff>
    </xdr:from>
    <xdr:to>
      <xdr:col>12</xdr:col>
      <xdr:colOff>76200</xdr:colOff>
      <xdr:row>155</xdr:row>
      <xdr:rowOff>0</xdr:rowOff>
    </xdr:to>
    <xdr:cxnSp macro="">
      <xdr:nvCxnSpPr>
        <xdr:cNvPr id="35" name="ลูกศรเชื่อมต่อแบบตรง 34">
          <a:extLst>
            <a:ext uri="{FF2B5EF4-FFF2-40B4-BE49-F238E27FC236}">
              <a16:creationId xmlns:a16="http://schemas.microsoft.com/office/drawing/2014/main" id="{397BC61E-1923-4621-AE6A-3C474BCC242C}"/>
            </a:ext>
          </a:extLst>
        </xdr:cNvPr>
        <xdr:cNvCxnSpPr/>
      </xdr:nvCxnSpPr>
      <xdr:spPr>
        <a:xfrm>
          <a:off x="6800850" y="3986212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161</xdr:row>
      <xdr:rowOff>0</xdr:rowOff>
    </xdr:from>
    <xdr:to>
      <xdr:col>12</xdr:col>
      <xdr:colOff>76200</xdr:colOff>
      <xdr:row>161</xdr:row>
      <xdr:rowOff>0</xdr:rowOff>
    </xdr:to>
    <xdr:cxnSp macro="">
      <xdr:nvCxnSpPr>
        <xdr:cNvPr id="37" name="ลูกศรเชื่อมต่อแบบตรง 36">
          <a:extLst>
            <a:ext uri="{FF2B5EF4-FFF2-40B4-BE49-F238E27FC236}">
              <a16:creationId xmlns:a16="http://schemas.microsoft.com/office/drawing/2014/main" id="{49F7DD2C-5ECD-4DF1-AF84-CA23803D077D}"/>
            </a:ext>
          </a:extLst>
        </xdr:cNvPr>
        <xdr:cNvCxnSpPr/>
      </xdr:nvCxnSpPr>
      <xdr:spPr>
        <a:xfrm>
          <a:off x="6800850" y="4140517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173</xdr:row>
      <xdr:rowOff>0</xdr:rowOff>
    </xdr:from>
    <xdr:to>
      <xdr:col>12</xdr:col>
      <xdr:colOff>76200</xdr:colOff>
      <xdr:row>173</xdr:row>
      <xdr:rowOff>0</xdr:rowOff>
    </xdr:to>
    <xdr:cxnSp macro="">
      <xdr:nvCxnSpPr>
        <xdr:cNvPr id="39" name="ลูกศรเชื่อมต่อแบบตรง 38">
          <a:extLst>
            <a:ext uri="{FF2B5EF4-FFF2-40B4-BE49-F238E27FC236}">
              <a16:creationId xmlns:a16="http://schemas.microsoft.com/office/drawing/2014/main" id="{707D74E0-B1C6-4311-9109-E1E3C00D0514}"/>
            </a:ext>
          </a:extLst>
        </xdr:cNvPr>
        <xdr:cNvCxnSpPr/>
      </xdr:nvCxnSpPr>
      <xdr:spPr>
        <a:xfrm>
          <a:off x="6800850" y="4449127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179</xdr:row>
      <xdr:rowOff>0</xdr:rowOff>
    </xdr:from>
    <xdr:to>
      <xdr:col>12</xdr:col>
      <xdr:colOff>76200</xdr:colOff>
      <xdr:row>179</xdr:row>
      <xdr:rowOff>0</xdr:rowOff>
    </xdr:to>
    <xdr:cxnSp macro="">
      <xdr:nvCxnSpPr>
        <xdr:cNvPr id="41" name="ลูกศรเชื่อมต่อแบบตรง 40">
          <a:extLst>
            <a:ext uri="{FF2B5EF4-FFF2-40B4-BE49-F238E27FC236}">
              <a16:creationId xmlns:a16="http://schemas.microsoft.com/office/drawing/2014/main" id="{9A4AF039-A6E5-41FB-BF00-545691FE2110}"/>
            </a:ext>
          </a:extLst>
        </xdr:cNvPr>
        <xdr:cNvCxnSpPr/>
      </xdr:nvCxnSpPr>
      <xdr:spPr>
        <a:xfrm>
          <a:off x="6800850" y="4603432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185</xdr:row>
      <xdr:rowOff>0</xdr:rowOff>
    </xdr:from>
    <xdr:to>
      <xdr:col>12</xdr:col>
      <xdr:colOff>76200</xdr:colOff>
      <xdr:row>185</xdr:row>
      <xdr:rowOff>0</xdr:rowOff>
    </xdr:to>
    <xdr:cxnSp macro="">
      <xdr:nvCxnSpPr>
        <xdr:cNvPr id="43" name="ลูกศรเชื่อมต่อแบบตรง 42">
          <a:extLst>
            <a:ext uri="{FF2B5EF4-FFF2-40B4-BE49-F238E27FC236}">
              <a16:creationId xmlns:a16="http://schemas.microsoft.com/office/drawing/2014/main" id="{821A3844-B753-42A9-9698-2609EF4B0941}"/>
            </a:ext>
          </a:extLst>
        </xdr:cNvPr>
        <xdr:cNvCxnSpPr/>
      </xdr:nvCxnSpPr>
      <xdr:spPr>
        <a:xfrm>
          <a:off x="6800850" y="4757737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197</xdr:row>
      <xdr:rowOff>0</xdr:rowOff>
    </xdr:from>
    <xdr:to>
      <xdr:col>12</xdr:col>
      <xdr:colOff>76200</xdr:colOff>
      <xdr:row>197</xdr:row>
      <xdr:rowOff>0</xdr:rowOff>
    </xdr:to>
    <xdr:cxnSp macro="">
      <xdr:nvCxnSpPr>
        <xdr:cNvPr id="45" name="ลูกศรเชื่อมต่อแบบตรง 44">
          <a:extLst>
            <a:ext uri="{FF2B5EF4-FFF2-40B4-BE49-F238E27FC236}">
              <a16:creationId xmlns:a16="http://schemas.microsoft.com/office/drawing/2014/main" id="{2B9C0693-9515-4A33-8335-6362AE5DBAC0}"/>
            </a:ext>
          </a:extLst>
        </xdr:cNvPr>
        <xdr:cNvCxnSpPr/>
      </xdr:nvCxnSpPr>
      <xdr:spPr>
        <a:xfrm>
          <a:off x="6800850" y="50663475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202</xdr:row>
      <xdr:rowOff>0</xdr:rowOff>
    </xdr:from>
    <xdr:to>
      <xdr:col>14</xdr:col>
      <xdr:colOff>28575</xdr:colOff>
      <xdr:row>202</xdr:row>
      <xdr:rowOff>0</xdr:rowOff>
    </xdr:to>
    <xdr:cxnSp macro="">
      <xdr:nvCxnSpPr>
        <xdr:cNvPr id="47" name="ลูกศรเชื่อมต่อแบบตรง 46">
          <a:extLst>
            <a:ext uri="{FF2B5EF4-FFF2-40B4-BE49-F238E27FC236}">
              <a16:creationId xmlns:a16="http://schemas.microsoft.com/office/drawing/2014/main" id="{4438C1BB-9C18-4BFB-9906-38ECCF403CC8}"/>
            </a:ext>
          </a:extLst>
        </xdr:cNvPr>
        <xdr:cNvCxnSpPr/>
      </xdr:nvCxnSpPr>
      <xdr:spPr>
        <a:xfrm>
          <a:off x="6819900" y="51949350"/>
          <a:ext cx="16954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207</xdr:row>
      <xdr:rowOff>0</xdr:rowOff>
    </xdr:from>
    <xdr:to>
      <xdr:col>14</xdr:col>
      <xdr:colOff>9525</xdr:colOff>
      <xdr:row>207</xdr:row>
      <xdr:rowOff>0</xdr:rowOff>
    </xdr:to>
    <xdr:cxnSp macro="">
      <xdr:nvCxnSpPr>
        <xdr:cNvPr id="49" name="ลูกศรเชื่อมต่อแบบตรง 48">
          <a:extLst>
            <a:ext uri="{FF2B5EF4-FFF2-40B4-BE49-F238E27FC236}">
              <a16:creationId xmlns:a16="http://schemas.microsoft.com/office/drawing/2014/main" id="{D790A29E-9F94-45E2-A17E-FC49D2350414}"/>
            </a:ext>
          </a:extLst>
        </xdr:cNvPr>
        <xdr:cNvCxnSpPr/>
      </xdr:nvCxnSpPr>
      <xdr:spPr>
        <a:xfrm>
          <a:off x="6800850" y="53235225"/>
          <a:ext cx="16954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221</xdr:row>
      <xdr:rowOff>0</xdr:rowOff>
    </xdr:from>
    <xdr:to>
      <xdr:col>12</xdr:col>
      <xdr:colOff>47625</xdr:colOff>
      <xdr:row>221</xdr:row>
      <xdr:rowOff>0</xdr:rowOff>
    </xdr:to>
    <xdr:cxnSp macro="">
      <xdr:nvCxnSpPr>
        <xdr:cNvPr id="51" name="ลูกศรเชื่อมต่อแบบตรง 50">
          <a:extLst>
            <a:ext uri="{FF2B5EF4-FFF2-40B4-BE49-F238E27FC236}">
              <a16:creationId xmlns:a16="http://schemas.microsoft.com/office/drawing/2014/main" id="{1A33CA30-5307-47CD-AFBC-BA42F1B2F2DE}"/>
            </a:ext>
          </a:extLst>
        </xdr:cNvPr>
        <xdr:cNvCxnSpPr/>
      </xdr:nvCxnSpPr>
      <xdr:spPr>
        <a:xfrm>
          <a:off x="6524625" y="56835675"/>
          <a:ext cx="1428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226</xdr:row>
      <xdr:rowOff>0</xdr:rowOff>
    </xdr:from>
    <xdr:to>
      <xdr:col>13</xdr:col>
      <xdr:colOff>47625</xdr:colOff>
      <xdr:row>226</xdr:row>
      <xdr:rowOff>0</xdr:rowOff>
    </xdr:to>
    <xdr:cxnSp macro="">
      <xdr:nvCxnSpPr>
        <xdr:cNvPr id="53" name="ลูกศรเชื่อมต่อแบบตรง 52">
          <a:extLst>
            <a:ext uri="{FF2B5EF4-FFF2-40B4-BE49-F238E27FC236}">
              <a16:creationId xmlns:a16="http://schemas.microsoft.com/office/drawing/2014/main" id="{FD9D3F73-047C-42A1-8641-3AEFC4FBF980}"/>
            </a:ext>
          </a:extLst>
        </xdr:cNvPr>
        <xdr:cNvCxnSpPr/>
      </xdr:nvCxnSpPr>
      <xdr:spPr>
        <a:xfrm>
          <a:off x="7077075" y="58121550"/>
          <a:ext cx="1181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8986</xdr:colOff>
      <xdr:row>4</xdr:row>
      <xdr:rowOff>251604</xdr:rowOff>
    </xdr:from>
    <xdr:to>
      <xdr:col>18</xdr:col>
      <xdr:colOff>17972</xdr:colOff>
      <xdr:row>4</xdr:row>
      <xdr:rowOff>251604</xdr:rowOff>
    </xdr:to>
    <xdr:cxnSp macro="">
      <xdr:nvCxnSpPr>
        <xdr:cNvPr id="3" name="ลูกศรเชื่อมต่อแบบตรง 2">
          <a:extLst>
            <a:ext uri="{FF2B5EF4-FFF2-40B4-BE49-F238E27FC236}">
              <a16:creationId xmlns:a16="http://schemas.microsoft.com/office/drawing/2014/main" id="{CE224D76-6BEA-4B16-B015-460F82D99139}"/>
            </a:ext>
          </a:extLst>
        </xdr:cNvPr>
        <xdr:cNvCxnSpPr/>
      </xdr:nvCxnSpPr>
      <xdr:spPr>
        <a:xfrm>
          <a:off x="7008962" y="1293962"/>
          <a:ext cx="2542996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9</xdr:row>
      <xdr:rowOff>0</xdr:rowOff>
    </xdr:from>
    <xdr:to>
      <xdr:col>18</xdr:col>
      <xdr:colOff>8986</xdr:colOff>
      <xdr:row>9</xdr:row>
      <xdr:rowOff>0</xdr:rowOff>
    </xdr:to>
    <xdr:cxnSp macro="">
      <xdr:nvCxnSpPr>
        <xdr:cNvPr id="4" name="ลูกศรเชื่อมต่อแบบตรง 3">
          <a:extLst>
            <a:ext uri="{FF2B5EF4-FFF2-40B4-BE49-F238E27FC236}">
              <a16:creationId xmlns:a16="http://schemas.microsoft.com/office/drawing/2014/main" id="{D2A2AD43-13B7-4F72-9DF4-C55575DD33A9}"/>
            </a:ext>
          </a:extLst>
        </xdr:cNvPr>
        <xdr:cNvCxnSpPr/>
      </xdr:nvCxnSpPr>
      <xdr:spPr>
        <a:xfrm>
          <a:off x="6999976" y="2345307"/>
          <a:ext cx="2542996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15</xdr:row>
      <xdr:rowOff>0</xdr:rowOff>
    </xdr:from>
    <xdr:to>
      <xdr:col>13</xdr:col>
      <xdr:colOff>71887</xdr:colOff>
      <xdr:row>15</xdr:row>
      <xdr:rowOff>0</xdr:rowOff>
    </xdr:to>
    <xdr:cxnSp macro="">
      <xdr:nvCxnSpPr>
        <xdr:cNvPr id="6" name="ลูกศรเชื่อมต่อแบบตรง 5">
          <a:extLst>
            <a:ext uri="{FF2B5EF4-FFF2-40B4-BE49-F238E27FC236}">
              <a16:creationId xmlns:a16="http://schemas.microsoft.com/office/drawing/2014/main" id="{4723FD20-C557-4B44-AC48-2EDA48B94029}"/>
            </a:ext>
          </a:extLst>
        </xdr:cNvPr>
        <xdr:cNvCxnSpPr/>
      </xdr:nvCxnSpPr>
      <xdr:spPr>
        <a:xfrm>
          <a:off x="6999976" y="3908844"/>
          <a:ext cx="121309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17972</xdr:colOff>
      <xdr:row>29</xdr:row>
      <xdr:rowOff>17972</xdr:rowOff>
    </xdr:from>
    <xdr:to>
      <xdr:col>15</xdr:col>
      <xdr:colOff>8986</xdr:colOff>
      <xdr:row>29</xdr:row>
      <xdr:rowOff>17972</xdr:rowOff>
    </xdr:to>
    <xdr:cxnSp macro="">
      <xdr:nvCxnSpPr>
        <xdr:cNvPr id="9" name="ลูกศรเชื่อมต่อแบบตรง 8">
          <a:extLst>
            <a:ext uri="{FF2B5EF4-FFF2-40B4-BE49-F238E27FC236}">
              <a16:creationId xmlns:a16="http://schemas.microsoft.com/office/drawing/2014/main" id="{60CEEBC9-55AF-40DA-837B-8FBEF1410F7E}"/>
            </a:ext>
          </a:extLst>
        </xdr:cNvPr>
        <xdr:cNvCxnSpPr/>
      </xdr:nvCxnSpPr>
      <xdr:spPr>
        <a:xfrm>
          <a:off x="7017948" y="7575071"/>
          <a:ext cx="168934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251604</xdr:colOff>
      <xdr:row>37</xdr:row>
      <xdr:rowOff>0</xdr:rowOff>
    </xdr:from>
    <xdr:to>
      <xdr:col>13</xdr:col>
      <xdr:colOff>71887</xdr:colOff>
      <xdr:row>37</xdr:row>
      <xdr:rowOff>0</xdr:rowOff>
    </xdr:to>
    <xdr:cxnSp macro="">
      <xdr:nvCxnSpPr>
        <xdr:cNvPr id="11" name="ลูกศรเชื่อมต่อแบบตรง 10">
          <a:extLst>
            <a:ext uri="{FF2B5EF4-FFF2-40B4-BE49-F238E27FC236}">
              <a16:creationId xmlns:a16="http://schemas.microsoft.com/office/drawing/2014/main" id="{CFBB73F8-3A98-40CB-8CFA-679EFF860424}"/>
            </a:ext>
          </a:extLst>
        </xdr:cNvPr>
        <xdr:cNvCxnSpPr/>
      </xdr:nvCxnSpPr>
      <xdr:spPr>
        <a:xfrm>
          <a:off x="6694458" y="9641816"/>
          <a:ext cx="1518608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673939</xdr:colOff>
      <xdr:row>44</xdr:row>
      <xdr:rowOff>0</xdr:rowOff>
    </xdr:from>
    <xdr:to>
      <xdr:col>8</xdr:col>
      <xdr:colOff>17972</xdr:colOff>
      <xdr:row>44</xdr:row>
      <xdr:rowOff>0</xdr:rowOff>
    </xdr:to>
    <xdr:cxnSp macro="">
      <xdr:nvCxnSpPr>
        <xdr:cNvPr id="15" name="ลูกศรเชื่อมต่อแบบตรง 14">
          <a:extLst>
            <a:ext uri="{FF2B5EF4-FFF2-40B4-BE49-F238E27FC236}">
              <a16:creationId xmlns:a16="http://schemas.microsoft.com/office/drawing/2014/main" id="{AB6A0F38-CF8F-4E34-B27C-848E8326487E}"/>
            </a:ext>
          </a:extLst>
        </xdr:cNvPr>
        <xdr:cNvCxnSpPr/>
      </xdr:nvCxnSpPr>
      <xdr:spPr>
        <a:xfrm>
          <a:off x="6155307" y="11465943"/>
          <a:ext cx="58408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52</xdr:row>
      <xdr:rowOff>251604</xdr:rowOff>
    </xdr:from>
    <xdr:to>
      <xdr:col>12</xdr:col>
      <xdr:colOff>53915</xdr:colOff>
      <xdr:row>52</xdr:row>
      <xdr:rowOff>251604</xdr:rowOff>
    </xdr:to>
    <xdr:cxnSp macro="">
      <xdr:nvCxnSpPr>
        <xdr:cNvPr id="17" name="ลูกศรเชื่อมต่อแบบตรง 16">
          <a:extLst>
            <a:ext uri="{FF2B5EF4-FFF2-40B4-BE49-F238E27FC236}">
              <a16:creationId xmlns:a16="http://schemas.microsoft.com/office/drawing/2014/main" id="{35B61339-64ED-4E67-82F1-C92D438C4CAE}"/>
            </a:ext>
          </a:extLst>
        </xdr:cNvPr>
        <xdr:cNvCxnSpPr/>
      </xdr:nvCxnSpPr>
      <xdr:spPr>
        <a:xfrm>
          <a:off x="6999976" y="13802264"/>
          <a:ext cx="889599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8986</xdr:colOff>
      <xdr:row>56</xdr:row>
      <xdr:rowOff>251604</xdr:rowOff>
    </xdr:from>
    <xdr:to>
      <xdr:col>18</xdr:col>
      <xdr:colOff>0</xdr:colOff>
      <xdr:row>56</xdr:row>
      <xdr:rowOff>260589</xdr:rowOff>
    </xdr:to>
    <xdr:cxnSp macro="">
      <xdr:nvCxnSpPr>
        <xdr:cNvPr id="19" name="ลูกศรเชื่อมต่อแบบตรง 18">
          <a:extLst>
            <a:ext uri="{FF2B5EF4-FFF2-40B4-BE49-F238E27FC236}">
              <a16:creationId xmlns:a16="http://schemas.microsoft.com/office/drawing/2014/main" id="{A456ADC8-E32E-4F7E-B7C1-BD43B5E0B99B}"/>
            </a:ext>
          </a:extLst>
        </xdr:cNvPr>
        <xdr:cNvCxnSpPr/>
      </xdr:nvCxnSpPr>
      <xdr:spPr>
        <a:xfrm flipV="1">
          <a:off x="7008962" y="14844623"/>
          <a:ext cx="2525024" cy="898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670637</xdr:colOff>
      <xdr:row>436</xdr:row>
      <xdr:rowOff>233265</xdr:rowOff>
    </xdr:from>
    <xdr:to>
      <xdr:col>17</xdr:col>
      <xdr:colOff>223545</xdr:colOff>
      <xdr:row>436</xdr:row>
      <xdr:rowOff>234853</xdr:rowOff>
    </xdr:to>
    <xdr:cxnSp macro="">
      <xdr:nvCxnSpPr>
        <xdr:cNvPr id="7" name="ลูกศรเชื่อมต่อแบบตรง 6">
          <a:extLst>
            <a:ext uri="{FF2B5EF4-FFF2-40B4-BE49-F238E27FC236}">
              <a16:creationId xmlns:a16="http://schemas.microsoft.com/office/drawing/2014/main" id="{15C70778-F57A-4A7C-A1BC-A554EDD9B272}"/>
            </a:ext>
          </a:extLst>
        </xdr:cNvPr>
        <xdr:cNvCxnSpPr/>
      </xdr:nvCxnSpPr>
      <xdr:spPr>
        <a:xfrm>
          <a:off x="6147512" y="62983965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651199</xdr:colOff>
      <xdr:row>438</xdr:row>
      <xdr:rowOff>233264</xdr:rowOff>
    </xdr:from>
    <xdr:to>
      <xdr:col>17</xdr:col>
      <xdr:colOff>204107</xdr:colOff>
      <xdr:row>438</xdr:row>
      <xdr:rowOff>234852</xdr:rowOff>
    </xdr:to>
    <xdr:cxnSp macro="">
      <xdr:nvCxnSpPr>
        <xdr:cNvPr id="8" name="ลูกศรเชื่อมต่อแบบตรง 7">
          <a:extLst>
            <a:ext uri="{FF2B5EF4-FFF2-40B4-BE49-F238E27FC236}">
              <a16:creationId xmlns:a16="http://schemas.microsoft.com/office/drawing/2014/main" id="{862D07D6-1D57-4C1F-92CD-AD025FA87FDC}"/>
            </a:ext>
          </a:extLst>
        </xdr:cNvPr>
        <xdr:cNvCxnSpPr/>
      </xdr:nvCxnSpPr>
      <xdr:spPr>
        <a:xfrm>
          <a:off x="6128074" y="63498314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680358</xdr:colOff>
      <xdr:row>441</xdr:row>
      <xdr:rowOff>19439</xdr:rowOff>
    </xdr:from>
    <xdr:to>
      <xdr:col>17</xdr:col>
      <xdr:colOff>233266</xdr:colOff>
      <xdr:row>441</xdr:row>
      <xdr:rowOff>21027</xdr:rowOff>
    </xdr:to>
    <xdr:cxnSp macro="">
      <xdr:nvCxnSpPr>
        <xdr:cNvPr id="9" name="ลูกศรเชื่อมต่อแบบตรง 8">
          <a:extLst>
            <a:ext uri="{FF2B5EF4-FFF2-40B4-BE49-F238E27FC236}">
              <a16:creationId xmlns:a16="http://schemas.microsoft.com/office/drawing/2014/main" id="{005597DF-DC37-433F-A5E6-2794D7D2731F}"/>
            </a:ext>
          </a:extLst>
        </xdr:cNvPr>
        <xdr:cNvCxnSpPr/>
      </xdr:nvCxnSpPr>
      <xdr:spPr>
        <a:xfrm>
          <a:off x="6157233" y="64056014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242985</xdr:colOff>
      <xdr:row>443</xdr:row>
      <xdr:rowOff>19439</xdr:rowOff>
    </xdr:from>
    <xdr:to>
      <xdr:col>8</xdr:col>
      <xdr:colOff>7661</xdr:colOff>
      <xdr:row>443</xdr:row>
      <xdr:rowOff>21027</xdr:rowOff>
    </xdr:to>
    <xdr:cxnSp macro="">
      <xdr:nvCxnSpPr>
        <xdr:cNvPr id="10" name="ลูกศรเชื่อมต่อแบบตรง 9">
          <a:extLst>
            <a:ext uri="{FF2B5EF4-FFF2-40B4-BE49-F238E27FC236}">
              <a16:creationId xmlns:a16="http://schemas.microsoft.com/office/drawing/2014/main" id="{A31C234C-5935-45F7-BA1E-0D1BC41223FE}"/>
            </a:ext>
          </a:extLst>
        </xdr:cNvPr>
        <xdr:cNvCxnSpPr/>
      </xdr:nvCxnSpPr>
      <xdr:spPr>
        <a:xfrm>
          <a:off x="6405660" y="64570364"/>
          <a:ext cx="317126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</xdr:colOff>
      <xdr:row>245</xdr:row>
      <xdr:rowOff>19050</xdr:rowOff>
    </xdr:from>
    <xdr:to>
      <xdr:col>14</xdr:col>
      <xdr:colOff>19050</xdr:colOff>
      <xdr:row>245</xdr:row>
      <xdr:rowOff>19050</xdr:rowOff>
    </xdr:to>
    <xdr:cxnSp macro="">
      <xdr:nvCxnSpPr>
        <xdr:cNvPr id="3" name="ลูกศรเชื่อมต่อแบบตรง 2">
          <a:extLst>
            <a:ext uri="{FF2B5EF4-FFF2-40B4-BE49-F238E27FC236}">
              <a16:creationId xmlns:a16="http://schemas.microsoft.com/office/drawing/2014/main" id="{336D0D33-B064-4371-9BD4-680A1AB2D82D}"/>
            </a:ext>
          </a:extLst>
        </xdr:cNvPr>
        <xdr:cNvCxnSpPr/>
      </xdr:nvCxnSpPr>
      <xdr:spPr>
        <a:xfrm>
          <a:off x="7610475" y="63026925"/>
          <a:ext cx="8572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276225</xdr:colOff>
      <xdr:row>252</xdr:row>
      <xdr:rowOff>219075</xdr:rowOff>
    </xdr:from>
    <xdr:to>
      <xdr:col>18</xdr:col>
      <xdr:colOff>0</xdr:colOff>
      <xdr:row>252</xdr:row>
      <xdr:rowOff>219076</xdr:rowOff>
    </xdr:to>
    <xdr:cxnSp macro="">
      <xdr:nvCxnSpPr>
        <xdr:cNvPr id="5" name="ลูกศรเชื่อมต่อแบบตรง 4">
          <a:extLst>
            <a:ext uri="{FF2B5EF4-FFF2-40B4-BE49-F238E27FC236}">
              <a16:creationId xmlns:a16="http://schemas.microsoft.com/office/drawing/2014/main" id="{D2446712-3414-4025-BEFC-5BD14C8E4D7E}"/>
            </a:ext>
          </a:extLst>
        </xdr:cNvPr>
        <xdr:cNvCxnSpPr/>
      </xdr:nvCxnSpPr>
      <xdr:spPr>
        <a:xfrm>
          <a:off x="8143875" y="65027175"/>
          <a:ext cx="1409700" cy="1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257</xdr:row>
      <xdr:rowOff>19050</xdr:rowOff>
    </xdr:from>
    <xdr:to>
      <xdr:col>18</xdr:col>
      <xdr:colOff>0</xdr:colOff>
      <xdr:row>257</xdr:row>
      <xdr:rowOff>19050</xdr:rowOff>
    </xdr:to>
    <xdr:cxnSp macro="">
      <xdr:nvCxnSpPr>
        <xdr:cNvPr id="15" name="ลูกศรเชื่อมต่อแบบตรง 14">
          <a:extLst>
            <a:ext uri="{FF2B5EF4-FFF2-40B4-BE49-F238E27FC236}">
              <a16:creationId xmlns:a16="http://schemas.microsoft.com/office/drawing/2014/main" id="{4A277BF7-DDCC-40E4-BB3E-EF7FA3FDD620}"/>
            </a:ext>
          </a:extLst>
        </xdr:cNvPr>
        <xdr:cNvCxnSpPr/>
      </xdr:nvCxnSpPr>
      <xdr:spPr>
        <a:xfrm>
          <a:off x="6219825" y="66113025"/>
          <a:ext cx="3333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269</xdr:row>
      <xdr:rowOff>0</xdr:rowOff>
    </xdr:from>
    <xdr:to>
      <xdr:col>17</xdr:col>
      <xdr:colOff>266700</xdr:colOff>
      <xdr:row>269</xdr:row>
      <xdr:rowOff>0</xdr:rowOff>
    </xdr:to>
    <xdr:cxnSp macro="">
      <xdr:nvCxnSpPr>
        <xdr:cNvPr id="17" name="ลูกศรเชื่อมต่อแบบตรง 16">
          <a:extLst>
            <a:ext uri="{FF2B5EF4-FFF2-40B4-BE49-F238E27FC236}">
              <a16:creationId xmlns:a16="http://schemas.microsoft.com/office/drawing/2014/main" id="{0DD8B782-5489-4805-8B68-F804F962EB14}"/>
            </a:ext>
          </a:extLst>
        </xdr:cNvPr>
        <xdr:cNvCxnSpPr/>
      </xdr:nvCxnSpPr>
      <xdr:spPr>
        <a:xfrm>
          <a:off x="6210300" y="69180075"/>
          <a:ext cx="3333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273</xdr:row>
      <xdr:rowOff>9525</xdr:rowOff>
    </xdr:from>
    <xdr:to>
      <xdr:col>12</xdr:col>
      <xdr:colOff>38100</xdr:colOff>
      <xdr:row>273</xdr:row>
      <xdr:rowOff>9525</xdr:rowOff>
    </xdr:to>
    <xdr:cxnSp macro="">
      <xdr:nvCxnSpPr>
        <xdr:cNvPr id="19" name="ลูกศรเชื่อมต่อแบบตรง 18">
          <a:extLst>
            <a:ext uri="{FF2B5EF4-FFF2-40B4-BE49-F238E27FC236}">
              <a16:creationId xmlns:a16="http://schemas.microsoft.com/office/drawing/2014/main" id="{77FD262F-C185-42B8-8B0B-22A6CAA1B2E6}"/>
            </a:ext>
          </a:extLst>
        </xdr:cNvPr>
        <xdr:cNvCxnSpPr/>
      </xdr:nvCxnSpPr>
      <xdr:spPr>
        <a:xfrm>
          <a:off x="7591425" y="70218300"/>
          <a:ext cx="3143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277</xdr:row>
      <xdr:rowOff>0</xdr:rowOff>
    </xdr:from>
    <xdr:to>
      <xdr:col>12</xdr:col>
      <xdr:colOff>38100</xdr:colOff>
      <xdr:row>277</xdr:row>
      <xdr:rowOff>0</xdr:rowOff>
    </xdr:to>
    <xdr:cxnSp macro="">
      <xdr:nvCxnSpPr>
        <xdr:cNvPr id="21" name="ลูกศรเชื่อมต่อแบบตรง 20">
          <a:extLst>
            <a:ext uri="{FF2B5EF4-FFF2-40B4-BE49-F238E27FC236}">
              <a16:creationId xmlns:a16="http://schemas.microsoft.com/office/drawing/2014/main" id="{7FC0DEC1-1430-49AF-855C-893B6C280BD4}"/>
            </a:ext>
          </a:extLst>
        </xdr:cNvPr>
        <xdr:cNvCxnSpPr/>
      </xdr:nvCxnSpPr>
      <xdr:spPr>
        <a:xfrm>
          <a:off x="7591425" y="71237475"/>
          <a:ext cx="3143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293</xdr:row>
      <xdr:rowOff>0</xdr:rowOff>
    </xdr:from>
    <xdr:to>
      <xdr:col>17</xdr:col>
      <xdr:colOff>266700</xdr:colOff>
      <xdr:row>293</xdr:row>
      <xdr:rowOff>0</xdr:rowOff>
    </xdr:to>
    <xdr:cxnSp macro="">
      <xdr:nvCxnSpPr>
        <xdr:cNvPr id="23" name="ลูกศรเชื่อมต่อแบบตรง 22">
          <a:extLst>
            <a:ext uri="{FF2B5EF4-FFF2-40B4-BE49-F238E27FC236}">
              <a16:creationId xmlns:a16="http://schemas.microsoft.com/office/drawing/2014/main" id="{803D2FBD-C936-46B6-8026-4F45EB4C1332}"/>
            </a:ext>
          </a:extLst>
        </xdr:cNvPr>
        <xdr:cNvCxnSpPr/>
      </xdr:nvCxnSpPr>
      <xdr:spPr>
        <a:xfrm>
          <a:off x="6210300" y="75352275"/>
          <a:ext cx="3333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17</xdr:col>
      <xdr:colOff>238708</xdr:colOff>
      <xdr:row>5</xdr:row>
      <xdr:rowOff>1588</xdr:rowOff>
    </xdr:to>
    <xdr:cxnSp macro="">
      <xdr:nvCxnSpPr>
        <xdr:cNvPr id="13" name="ลูกศรเชื่อมต่อแบบตรง 12">
          <a:extLst>
            <a:ext uri="{FF2B5EF4-FFF2-40B4-BE49-F238E27FC236}">
              <a16:creationId xmlns:a16="http://schemas.microsoft.com/office/drawing/2014/main" id="{C715E804-93C8-4B63-BA78-1FD9E3FF1075}"/>
            </a:ext>
          </a:extLst>
        </xdr:cNvPr>
        <xdr:cNvCxnSpPr/>
      </xdr:nvCxnSpPr>
      <xdr:spPr>
        <a:xfrm>
          <a:off x="6210300" y="1285875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</xdr:colOff>
      <xdr:row>9</xdr:row>
      <xdr:rowOff>28575</xdr:rowOff>
    </xdr:from>
    <xdr:to>
      <xdr:col>13</xdr:col>
      <xdr:colOff>19050</xdr:colOff>
      <xdr:row>9</xdr:row>
      <xdr:rowOff>28575</xdr:rowOff>
    </xdr:to>
    <xdr:cxnSp macro="">
      <xdr:nvCxnSpPr>
        <xdr:cNvPr id="4" name="ลูกศรเชื่อมต่อแบบตรง 3">
          <a:extLst>
            <a:ext uri="{FF2B5EF4-FFF2-40B4-BE49-F238E27FC236}">
              <a16:creationId xmlns:a16="http://schemas.microsoft.com/office/drawing/2014/main" id="{94B76833-087D-49D0-B749-1604C53A7B7D}"/>
            </a:ext>
          </a:extLst>
        </xdr:cNvPr>
        <xdr:cNvCxnSpPr/>
      </xdr:nvCxnSpPr>
      <xdr:spPr>
        <a:xfrm>
          <a:off x="7610475" y="2343150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266700</xdr:colOff>
      <xdr:row>14</xdr:row>
      <xdr:rowOff>0</xdr:rowOff>
    </xdr:from>
    <xdr:to>
      <xdr:col>12</xdr:col>
      <xdr:colOff>19050</xdr:colOff>
      <xdr:row>14</xdr:row>
      <xdr:rowOff>0</xdr:rowOff>
    </xdr:to>
    <xdr:cxnSp macro="">
      <xdr:nvCxnSpPr>
        <xdr:cNvPr id="11" name="ลูกศรเชื่อมต่อแบบตรง 10">
          <a:extLst>
            <a:ext uri="{FF2B5EF4-FFF2-40B4-BE49-F238E27FC236}">
              <a16:creationId xmlns:a16="http://schemas.microsoft.com/office/drawing/2014/main" id="{BC76C262-CF1B-47CE-BDF9-C637C9B31F23}"/>
            </a:ext>
          </a:extLst>
        </xdr:cNvPr>
        <xdr:cNvCxnSpPr/>
      </xdr:nvCxnSpPr>
      <xdr:spPr>
        <a:xfrm>
          <a:off x="7581900" y="3600450"/>
          <a:ext cx="3048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18</xdr:row>
      <xdr:rowOff>0</xdr:rowOff>
    </xdr:from>
    <xdr:to>
      <xdr:col>12</xdr:col>
      <xdr:colOff>28575</xdr:colOff>
      <xdr:row>18</xdr:row>
      <xdr:rowOff>0</xdr:rowOff>
    </xdr:to>
    <xdr:cxnSp macro="">
      <xdr:nvCxnSpPr>
        <xdr:cNvPr id="22" name="ลูกศรเชื่อมต่อแบบตรง 21">
          <a:extLst>
            <a:ext uri="{FF2B5EF4-FFF2-40B4-BE49-F238E27FC236}">
              <a16:creationId xmlns:a16="http://schemas.microsoft.com/office/drawing/2014/main" id="{81919381-0E94-4B0A-BC81-61C65C18C765}"/>
            </a:ext>
          </a:extLst>
        </xdr:cNvPr>
        <xdr:cNvCxnSpPr/>
      </xdr:nvCxnSpPr>
      <xdr:spPr>
        <a:xfrm>
          <a:off x="7315200" y="4629150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29</xdr:row>
      <xdr:rowOff>0</xdr:rowOff>
    </xdr:from>
    <xdr:to>
      <xdr:col>12</xdr:col>
      <xdr:colOff>28575</xdr:colOff>
      <xdr:row>29</xdr:row>
      <xdr:rowOff>0</xdr:rowOff>
    </xdr:to>
    <xdr:cxnSp macro="">
      <xdr:nvCxnSpPr>
        <xdr:cNvPr id="25" name="ลูกศรเชื่อมต่อแบบตรง 24">
          <a:extLst>
            <a:ext uri="{FF2B5EF4-FFF2-40B4-BE49-F238E27FC236}">
              <a16:creationId xmlns:a16="http://schemas.microsoft.com/office/drawing/2014/main" id="{9AFBC8F5-581E-458E-A920-4DDF4F4C9694}"/>
            </a:ext>
          </a:extLst>
        </xdr:cNvPr>
        <xdr:cNvCxnSpPr/>
      </xdr:nvCxnSpPr>
      <xdr:spPr>
        <a:xfrm>
          <a:off x="7315200" y="745807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34</xdr:row>
      <xdr:rowOff>0</xdr:rowOff>
    </xdr:from>
    <xdr:to>
      <xdr:col>17</xdr:col>
      <xdr:colOff>238708</xdr:colOff>
      <xdr:row>34</xdr:row>
      <xdr:rowOff>1588</xdr:rowOff>
    </xdr:to>
    <xdr:cxnSp macro="">
      <xdr:nvCxnSpPr>
        <xdr:cNvPr id="27" name="ลูกศรเชื่อมต่อแบบตรง 26">
          <a:extLst>
            <a:ext uri="{FF2B5EF4-FFF2-40B4-BE49-F238E27FC236}">
              <a16:creationId xmlns:a16="http://schemas.microsoft.com/office/drawing/2014/main" id="{5171B038-ADD9-4564-98B1-F6149807996B}"/>
            </a:ext>
          </a:extLst>
        </xdr:cNvPr>
        <xdr:cNvCxnSpPr/>
      </xdr:nvCxnSpPr>
      <xdr:spPr>
        <a:xfrm>
          <a:off x="6210300" y="8743950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0</xdr:rowOff>
    </xdr:from>
    <xdr:to>
      <xdr:col>17</xdr:col>
      <xdr:colOff>238708</xdr:colOff>
      <xdr:row>39</xdr:row>
      <xdr:rowOff>1588</xdr:rowOff>
    </xdr:to>
    <xdr:cxnSp macro="">
      <xdr:nvCxnSpPr>
        <xdr:cNvPr id="29" name="ลูกศรเชื่อมต่อแบบตรง 28">
          <a:extLst>
            <a:ext uri="{FF2B5EF4-FFF2-40B4-BE49-F238E27FC236}">
              <a16:creationId xmlns:a16="http://schemas.microsoft.com/office/drawing/2014/main" id="{DE9AB50B-636D-471C-997F-F2DDF69E1EB6}"/>
            </a:ext>
          </a:extLst>
        </xdr:cNvPr>
        <xdr:cNvCxnSpPr/>
      </xdr:nvCxnSpPr>
      <xdr:spPr>
        <a:xfrm>
          <a:off x="6210300" y="10029825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</xdr:colOff>
      <xdr:row>52</xdr:row>
      <xdr:rowOff>247650</xdr:rowOff>
    </xdr:from>
    <xdr:to>
      <xdr:col>17</xdr:col>
      <xdr:colOff>28575</xdr:colOff>
      <xdr:row>52</xdr:row>
      <xdr:rowOff>247650</xdr:rowOff>
    </xdr:to>
    <xdr:cxnSp macro="">
      <xdr:nvCxnSpPr>
        <xdr:cNvPr id="16" name="ลูกศรเชื่อมต่อแบบตรง 15">
          <a:extLst>
            <a:ext uri="{FF2B5EF4-FFF2-40B4-BE49-F238E27FC236}">
              <a16:creationId xmlns:a16="http://schemas.microsoft.com/office/drawing/2014/main" id="{D5B6CF81-2941-4838-AB57-88B66A67379B}"/>
            </a:ext>
          </a:extLst>
        </xdr:cNvPr>
        <xdr:cNvCxnSpPr/>
      </xdr:nvCxnSpPr>
      <xdr:spPr>
        <a:xfrm>
          <a:off x="7610475" y="13620750"/>
          <a:ext cx="16954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</xdr:colOff>
      <xdr:row>59</xdr:row>
      <xdr:rowOff>9525</xdr:rowOff>
    </xdr:from>
    <xdr:to>
      <xdr:col>17</xdr:col>
      <xdr:colOff>0</xdr:colOff>
      <xdr:row>59</xdr:row>
      <xdr:rowOff>9525</xdr:rowOff>
    </xdr:to>
    <xdr:cxnSp macro="">
      <xdr:nvCxnSpPr>
        <xdr:cNvPr id="30" name="ลูกศรเชื่อมต่อแบบตรง 29">
          <a:extLst>
            <a:ext uri="{FF2B5EF4-FFF2-40B4-BE49-F238E27FC236}">
              <a16:creationId xmlns:a16="http://schemas.microsoft.com/office/drawing/2014/main" id="{31DF4D84-A12B-4EAB-9DBD-9204F1B5E0D7}"/>
            </a:ext>
          </a:extLst>
        </xdr:cNvPr>
        <xdr:cNvCxnSpPr/>
      </xdr:nvCxnSpPr>
      <xdr:spPr>
        <a:xfrm>
          <a:off x="9010650" y="15182850"/>
          <a:ext cx="2667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63</xdr:row>
      <xdr:rowOff>0</xdr:rowOff>
    </xdr:from>
    <xdr:to>
      <xdr:col>16</xdr:col>
      <xdr:colOff>266700</xdr:colOff>
      <xdr:row>63</xdr:row>
      <xdr:rowOff>0</xdr:rowOff>
    </xdr:to>
    <xdr:cxnSp macro="">
      <xdr:nvCxnSpPr>
        <xdr:cNvPr id="32" name="ลูกศรเชื่อมต่อแบบตรง 31">
          <a:extLst>
            <a:ext uri="{FF2B5EF4-FFF2-40B4-BE49-F238E27FC236}">
              <a16:creationId xmlns:a16="http://schemas.microsoft.com/office/drawing/2014/main" id="{CD984607-172D-47E9-A1C2-5D9023B6C9FA}"/>
            </a:ext>
          </a:extLst>
        </xdr:cNvPr>
        <xdr:cNvCxnSpPr/>
      </xdr:nvCxnSpPr>
      <xdr:spPr>
        <a:xfrm>
          <a:off x="9001125" y="16202025"/>
          <a:ext cx="2667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77</xdr:row>
      <xdr:rowOff>0</xdr:rowOff>
    </xdr:from>
    <xdr:to>
      <xdr:col>9</xdr:col>
      <xdr:colOff>266700</xdr:colOff>
      <xdr:row>77</xdr:row>
      <xdr:rowOff>0</xdr:rowOff>
    </xdr:to>
    <xdr:cxnSp macro="">
      <xdr:nvCxnSpPr>
        <xdr:cNvPr id="34" name="ลูกศรเชื่อมต่อแบบตรง 33">
          <a:extLst>
            <a:ext uri="{FF2B5EF4-FFF2-40B4-BE49-F238E27FC236}">
              <a16:creationId xmlns:a16="http://schemas.microsoft.com/office/drawing/2014/main" id="{9C3D9620-9F6D-4099-8775-CD1D310D9CDD}"/>
            </a:ext>
          </a:extLst>
        </xdr:cNvPr>
        <xdr:cNvCxnSpPr/>
      </xdr:nvCxnSpPr>
      <xdr:spPr>
        <a:xfrm>
          <a:off x="7038975" y="19802475"/>
          <a:ext cx="2667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81</xdr:row>
      <xdr:rowOff>0</xdr:rowOff>
    </xdr:from>
    <xdr:to>
      <xdr:col>17</xdr:col>
      <xdr:colOff>238708</xdr:colOff>
      <xdr:row>81</xdr:row>
      <xdr:rowOff>1588</xdr:rowOff>
    </xdr:to>
    <xdr:cxnSp macro="">
      <xdr:nvCxnSpPr>
        <xdr:cNvPr id="36" name="ลูกศรเชื่อมต่อแบบตรง 35">
          <a:extLst>
            <a:ext uri="{FF2B5EF4-FFF2-40B4-BE49-F238E27FC236}">
              <a16:creationId xmlns:a16="http://schemas.microsoft.com/office/drawing/2014/main" id="{B2071DA1-AA8C-4A8C-B444-98BE7B7E7A31}"/>
            </a:ext>
          </a:extLst>
        </xdr:cNvPr>
        <xdr:cNvCxnSpPr/>
      </xdr:nvCxnSpPr>
      <xdr:spPr>
        <a:xfrm>
          <a:off x="6210300" y="20831175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86</xdr:row>
      <xdr:rowOff>0</xdr:rowOff>
    </xdr:from>
    <xdr:to>
      <xdr:col>17</xdr:col>
      <xdr:colOff>238708</xdr:colOff>
      <xdr:row>86</xdr:row>
      <xdr:rowOff>1588</xdr:rowOff>
    </xdr:to>
    <xdr:cxnSp macro="">
      <xdr:nvCxnSpPr>
        <xdr:cNvPr id="37" name="ลูกศรเชื่อมต่อแบบตรง 36">
          <a:extLst>
            <a:ext uri="{FF2B5EF4-FFF2-40B4-BE49-F238E27FC236}">
              <a16:creationId xmlns:a16="http://schemas.microsoft.com/office/drawing/2014/main" id="{6E8D9766-4493-4199-9649-80886D724589}"/>
            </a:ext>
          </a:extLst>
        </xdr:cNvPr>
        <xdr:cNvCxnSpPr/>
      </xdr:nvCxnSpPr>
      <xdr:spPr>
        <a:xfrm>
          <a:off x="6210300" y="22117050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</xdr:colOff>
      <xdr:row>101</xdr:row>
      <xdr:rowOff>0</xdr:rowOff>
    </xdr:from>
    <xdr:to>
      <xdr:col>12</xdr:col>
      <xdr:colOff>295275</xdr:colOff>
      <xdr:row>101</xdr:row>
      <xdr:rowOff>0</xdr:rowOff>
    </xdr:to>
    <xdr:cxnSp macro="">
      <xdr:nvCxnSpPr>
        <xdr:cNvPr id="39" name="ลูกศรเชื่อมต่อแบบตรง 38">
          <a:extLst>
            <a:ext uri="{FF2B5EF4-FFF2-40B4-BE49-F238E27FC236}">
              <a16:creationId xmlns:a16="http://schemas.microsoft.com/office/drawing/2014/main" id="{6103625F-DFF8-475C-82AA-D1EBDC1E9CBC}"/>
            </a:ext>
          </a:extLst>
        </xdr:cNvPr>
        <xdr:cNvCxnSpPr/>
      </xdr:nvCxnSpPr>
      <xdr:spPr>
        <a:xfrm>
          <a:off x="7610475" y="25974675"/>
          <a:ext cx="5524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104</xdr:row>
      <xdr:rowOff>0</xdr:rowOff>
    </xdr:from>
    <xdr:to>
      <xdr:col>12</xdr:col>
      <xdr:colOff>276225</xdr:colOff>
      <xdr:row>104</xdr:row>
      <xdr:rowOff>0</xdr:rowOff>
    </xdr:to>
    <xdr:cxnSp macro="">
      <xdr:nvCxnSpPr>
        <xdr:cNvPr id="44" name="ลูกศรเชื่อมต่อแบบตรง 43">
          <a:extLst>
            <a:ext uri="{FF2B5EF4-FFF2-40B4-BE49-F238E27FC236}">
              <a16:creationId xmlns:a16="http://schemas.microsoft.com/office/drawing/2014/main" id="{6A571BE7-0065-461C-AEE6-102B671E30AF}"/>
            </a:ext>
          </a:extLst>
        </xdr:cNvPr>
        <xdr:cNvCxnSpPr/>
      </xdr:nvCxnSpPr>
      <xdr:spPr>
        <a:xfrm>
          <a:off x="7591425" y="26746200"/>
          <a:ext cx="5524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108</xdr:row>
      <xdr:rowOff>9525</xdr:rowOff>
    </xdr:from>
    <xdr:to>
      <xdr:col>12</xdr:col>
      <xdr:colOff>57150</xdr:colOff>
      <xdr:row>108</xdr:row>
      <xdr:rowOff>9525</xdr:rowOff>
    </xdr:to>
    <xdr:cxnSp macro="">
      <xdr:nvCxnSpPr>
        <xdr:cNvPr id="46" name="ลูกศรเชื่อมต่อแบบตรง 45">
          <a:extLst>
            <a:ext uri="{FF2B5EF4-FFF2-40B4-BE49-F238E27FC236}">
              <a16:creationId xmlns:a16="http://schemas.microsoft.com/office/drawing/2014/main" id="{1204DB69-7B80-4B38-B678-DDF291FAB1B0}"/>
            </a:ext>
          </a:extLst>
        </xdr:cNvPr>
        <xdr:cNvCxnSpPr/>
      </xdr:nvCxnSpPr>
      <xdr:spPr>
        <a:xfrm>
          <a:off x="7058025" y="27784425"/>
          <a:ext cx="8667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112</xdr:row>
      <xdr:rowOff>0</xdr:rowOff>
    </xdr:from>
    <xdr:to>
      <xdr:col>12</xdr:col>
      <xdr:colOff>38100</xdr:colOff>
      <xdr:row>112</xdr:row>
      <xdr:rowOff>0</xdr:rowOff>
    </xdr:to>
    <xdr:cxnSp macro="">
      <xdr:nvCxnSpPr>
        <xdr:cNvPr id="49" name="ลูกศรเชื่อมต่อแบบตรง 48">
          <a:extLst>
            <a:ext uri="{FF2B5EF4-FFF2-40B4-BE49-F238E27FC236}">
              <a16:creationId xmlns:a16="http://schemas.microsoft.com/office/drawing/2014/main" id="{3F250C8B-4162-4BEF-B371-0DB54EB72284}"/>
            </a:ext>
          </a:extLst>
        </xdr:cNvPr>
        <xdr:cNvCxnSpPr/>
      </xdr:nvCxnSpPr>
      <xdr:spPr>
        <a:xfrm>
          <a:off x="7038975" y="28803600"/>
          <a:ext cx="8667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125</xdr:row>
      <xdr:rowOff>0</xdr:rowOff>
    </xdr:from>
    <xdr:to>
      <xdr:col>12</xdr:col>
      <xdr:colOff>276225</xdr:colOff>
      <xdr:row>125</xdr:row>
      <xdr:rowOff>0</xdr:rowOff>
    </xdr:to>
    <xdr:cxnSp macro="">
      <xdr:nvCxnSpPr>
        <xdr:cNvPr id="51" name="ลูกศรเชื่อมต่อแบบตรง 50">
          <a:extLst>
            <a:ext uri="{FF2B5EF4-FFF2-40B4-BE49-F238E27FC236}">
              <a16:creationId xmlns:a16="http://schemas.microsoft.com/office/drawing/2014/main" id="{9BA03F28-6611-4469-959D-D457B6D9B701}"/>
            </a:ext>
          </a:extLst>
        </xdr:cNvPr>
        <xdr:cNvCxnSpPr/>
      </xdr:nvCxnSpPr>
      <xdr:spPr>
        <a:xfrm>
          <a:off x="7591425" y="32146875"/>
          <a:ext cx="5524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130</xdr:row>
      <xdr:rowOff>0</xdr:rowOff>
    </xdr:from>
    <xdr:to>
      <xdr:col>12</xdr:col>
      <xdr:colOff>276225</xdr:colOff>
      <xdr:row>130</xdr:row>
      <xdr:rowOff>0</xdr:rowOff>
    </xdr:to>
    <xdr:cxnSp macro="">
      <xdr:nvCxnSpPr>
        <xdr:cNvPr id="53" name="ลูกศรเชื่อมต่อแบบตรง 52">
          <a:extLst>
            <a:ext uri="{FF2B5EF4-FFF2-40B4-BE49-F238E27FC236}">
              <a16:creationId xmlns:a16="http://schemas.microsoft.com/office/drawing/2014/main" id="{02E2FB85-FADA-46CF-8C7A-2D6401AE207E}"/>
            </a:ext>
          </a:extLst>
        </xdr:cNvPr>
        <xdr:cNvCxnSpPr/>
      </xdr:nvCxnSpPr>
      <xdr:spPr>
        <a:xfrm>
          <a:off x="7591425" y="33432750"/>
          <a:ext cx="5524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135</xdr:row>
      <xdr:rowOff>0</xdr:rowOff>
    </xdr:from>
    <xdr:to>
      <xdr:col>12</xdr:col>
      <xdr:colOff>276225</xdr:colOff>
      <xdr:row>135</xdr:row>
      <xdr:rowOff>0</xdr:rowOff>
    </xdr:to>
    <xdr:cxnSp macro="">
      <xdr:nvCxnSpPr>
        <xdr:cNvPr id="55" name="ลูกศรเชื่อมต่อแบบตรง 54">
          <a:extLst>
            <a:ext uri="{FF2B5EF4-FFF2-40B4-BE49-F238E27FC236}">
              <a16:creationId xmlns:a16="http://schemas.microsoft.com/office/drawing/2014/main" id="{28E59E00-4E32-41E5-862D-12A916B44FFC}"/>
            </a:ext>
          </a:extLst>
        </xdr:cNvPr>
        <xdr:cNvCxnSpPr/>
      </xdr:nvCxnSpPr>
      <xdr:spPr>
        <a:xfrm>
          <a:off x="7591425" y="34718625"/>
          <a:ext cx="5524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149</xdr:row>
      <xdr:rowOff>0</xdr:rowOff>
    </xdr:from>
    <xdr:to>
      <xdr:col>17</xdr:col>
      <xdr:colOff>238708</xdr:colOff>
      <xdr:row>149</xdr:row>
      <xdr:rowOff>1588</xdr:rowOff>
    </xdr:to>
    <xdr:cxnSp macro="">
      <xdr:nvCxnSpPr>
        <xdr:cNvPr id="56" name="ลูกศรเชื่อมต่อแบบตรง 55">
          <a:extLst>
            <a:ext uri="{FF2B5EF4-FFF2-40B4-BE49-F238E27FC236}">
              <a16:creationId xmlns:a16="http://schemas.microsoft.com/office/drawing/2014/main" id="{BA7508D0-EC2E-4657-A800-727FFA035A46}"/>
            </a:ext>
          </a:extLst>
        </xdr:cNvPr>
        <xdr:cNvCxnSpPr/>
      </xdr:nvCxnSpPr>
      <xdr:spPr>
        <a:xfrm>
          <a:off x="6210300" y="38319075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155</xdr:row>
      <xdr:rowOff>0</xdr:rowOff>
    </xdr:from>
    <xdr:to>
      <xdr:col>17</xdr:col>
      <xdr:colOff>238708</xdr:colOff>
      <xdr:row>155</xdr:row>
      <xdr:rowOff>1588</xdr:rowOff>
    </xdr:to>
    <xdr:cxnSp macro="">
      <xdr:nvCxnSpPr>
        <xdr:cNvPr id="58" name="ลูกศรเชื่อมต่อแบบตรง 57">
          <a:extLst>
            <a:ext uri="{FF2B5EF4-FFF2-40B4-BE49-F238E27FC236}">
              <a16:creationId xmlns:a16="http://schemas.microsoft.com/office/drawing/2014/main" id="{54ABE040-D2F6-4029-9F97-B5E6920BCC41}"/>
            </a:ext>
          </a:extLst>
        </xdr:cNvPr>
        <xdr:cNvCxnSpPr/>
      </xdr:nvCxnSpPr>
      <xdr:spPr>
        <a:xfrm>
          <a:off x="6210300" y="39862125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161</xdr:row>
      <xdr:rowOff>0</xdr:rowOff>
    </xdr:from>
    <xdr:to>
      <xdr:col>14</xdr:col>
      <xdr:colOff>9525</xdr:colOff>
      <xdr:row>161</xdr:row>
      <xdr:rowOff>0</xdr:rowOff>
    </xdr:to>
    <xdr:cxnSp macro="">
      <xdr:nvCxnSpPr>
        <xdr:cNvPr id="59" name="ลูกศรเชื่อมต่อแบบตรง 58">
          <a:extLst>
            <a:ext uri="{FF2B5EF4-FFF2-40B4-BE49-F238E27FC236}">
              <a16:creationId xmlns:a16="http://schemas.microsoft.com/office/drawing/2014/main" id="{2BCAF791-7A66-4459-852C-759834FBE4DB}"/>
            </a:ext>
          </a:extLst>
        </xdr:cNvPr>
        <xdr:cNvCxnSpPr/>
      </xdr:nvCxnSpPr>
      <xdr:spPr>
        <a:xfrm>
          <a:off x="7591425" y="41405175"/>
          <a:ext cx="8667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173</xdr:row>
      <xdr:rowOff>0</xdr:rowOff>
    </xdr:from>
    <xdr:to>
      <xdr:col>14</xdr:col>
      <xdr:colOff>9525</xdr:colOff>
      <xdr:row>173</xdr:row>
      <xdr:rowOff>0</xdr:rowOff>
    </xdr:to>
    <xdr:cxnSp macro="">
      <xdr:nvCxnSpPr>
        <xdr:cNvPr id="61" name="ลูกศรเชื่อมต่อแบบตรง 60">
          <a:extLst>
            <a:ext uri="{FF2B5EF4-FFF2-40B4-BE49-F238E27FC236}">
              <a16:creationId xmlns:a16="http://schemas.microsoft.com/office/drawing/2014/main" id="{653F8064-176E-4ECA-A6D3-65734801407D}"/>
            </a:ext>
          </a:extLst>
        </xdr:cNvPr>
        <xdr:cNvCxnSpPr/>
      </xdr:nvCxnSpPr>
      <xdr:spPr>
        <a:xfrm>
          <a:off x="7591425" y="44491275"/>
          <a:ext cx="8667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178</xdr:row>
      <xdr:rowOff>0</xdr:rowOff>
    </xdr:from>
    <xdr:to>
      <xdr:col>14</xdr:col>
      <xdr:colOff>9525</xdr:colOff>
      <xdr:row>178</xdr:row>
      <xdr:rowOff>0</xdr:rowOff>
    </xdr:to>
    <xdr:cxnSp macro="">
      <xdr:nvCxnSpPr>
        <xdr:cNvPr id="63" name="ลูกศรเชื่อมต่อแบบตรง 62">
          <a:extLst>
            <a:ext uri="{FF2B5EF4-FFF2-40B4-BE49-F238E27FC236}">
              <a16:creationId xmlns:a16="http://schemas.microsoft.com/office/drawing/2014/main" id="{F5C0E32A-70A3-4974-B496-1F189772A2DE}"/>
            </a:ext>
          </a:extLst>
        </xdr:cNvPr>
        <xdr:cNvCxnSpPr/>
      </xdr:nvCxnSpPr>
      <xdr:spPr>
        <a:xfrm>
          <a:off x="7591425" y="45777150"/>
          <a:ext cx="8667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183</xdr:row>
      <xdr:rowOff>0</xdr:rowOff>
    </xdr:from>
    <xdr:to>
      <xdr:col>17</xdr:col>
      <xdr:colOff>238708</xdr:colOff>
      <xdr:row>183</xdr:row>
      <xdr:rowOff>1588</xdr:rowOff>
    </xdr:to>
    <xdr:cxnSp macro="">
      <xdr:nvCxnSpPr>
        <xdr:cNvPr id="64" name="ลูกศรเชื่อมต่อแบบตรง 63">
          <a:extLst>
            <a:ext uri="{FF2B5EF4-FFF2-40B4-BE49-F238E27FC236}">
              <a16:creationId xmlns:a16="http://schemas.microsoft.com/office/drawing/2014/main" id="{2790E3D3-7541-41CB-89B3-B7285E66C53B}"/>
            </a:ext>
          </a:extLst>
        </xdr:cNvPr>
        <xdr:cNvCxnSpPr/>
      </xdr:nvCxnSpPr>
      <xdr:spPr>
        <a:xfrm>
          <a:off x="6210300" y="47063025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197</xdr:row>
      <xdr:rowOff>0</xdr:rowOff>
    </xdr:from>
    <xdr:to>
      <xdr:col>17</xdr:col>
      <xdr:colOff>238708</xdr:colOff>
      <xdr:row>197</xdr:row>
      <xdr:rowOff>1588</xdr:rowOff>
    </xdr:to>
    <xdr:cxnSp macro="">
      <xdr:nvCxnSpPr>
        <xdr:cNvPr id="65" name="ลูกศรเชื่อมต่อแบบตรง 64">
          <a:extLst>
            <a:ext uri="{FF2B5EF4-FFF2-40B4-BE49-F238E27FC236}">
              <a16:creationId xmlns:a16="http://schemas.microsoft.com/office/drawing/2014/main" id="{F9691201-793F-40FD-A28C-835268248AF2}"/>
            </a:ext>
          </a:extLst>
        </xdr:cNvPr>
        <xdr:cNvCxnSpPr/>
      </xdr:nvCxnSpPr>
      <xdr:spPr>
        <a:xfrm>
          <a:off x="6210300" y="50663475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203</xdr:row>
      <xdr:rowOff>0</xdr:rowOff>
    </xdr:from>
    <xdr:to>
      <xdr:col>17</xdr:col>
      <xdr:colOff>238708</xdr:colOff>
      <xdr:row>203</xdr:row>
      <xdr:rowOff>1588</xdr:rowOff>
    </xdr:to>
    <xdr:cxnSp macro="">
      <xdr:nvCxnSpPr>
        <xdr:cNvPr id="66" name="ลูกศรเชื่อมต่อแบบตรง 65">
          <a:extLst>
            <a:ext uri="{FF2B5EF4-FFF2-40B4-BE49-F238E27FC236}">
              <a16:creationId xmlns:a16="http://schemas.microsoft.com/office/drawing/2014/main" id="{33E4F51B-190E-4370-A4C7-A6EDC4B78051}"/>
            </a:ext>
          </a:extLst>
        </xdr:cNvPr>
        <xdr:cNvCxnSpPr/>
      </xdr:nvCxnSpPr>
      <xdr:spPr>
        <a:xfrm>
          <a:off x="6210300" y="52206525"/>
          <a:ext cx="3305758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0</xdr:rowOff>
    </xdr:from>
    <xdr:to>
      <xdr:col>11</xdr:col>
      <xdr:colOff>38100</xdr:colOff>
      <xdr:row>221</xdr:row>
      <xdr:rowOff>1</xdr:rowOff>
    </xdr:to>
    <xdr:cxnSp macro="">
      <xdr:nvCxnSpPr>
        <xdr:cNvPr id="68" name="ลูกศรเชื่อมต่อแบบตรง 67">
          <a:extLst>
            <a:ext uri="{FF2B5EF4-FFF2-40B4-BE49-F238E27FC236}">
              <a16:creationId xmlns:a16="http://schemas.microsoft.com/office/drawing/2014/main" id="{3991A00C-4D08-4853-B6D0-52A044819CDC}"/>
            </a:ext>
          </a:extLst>
        </xdr:cNvPr>
        <xdr:cNvCxnSpPr/>
      </xdr:nvCxnSpPr>
      <xdr:spPr>
        <a:xfrm>
          <a:off x="6562725" y="56835675"/>
          <a:ext cx="1066800" cy="1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226</xdr:row>
      <xdr:rowOff>0</xdr:rowOff>
    </xdr:from>
    <xdr:to>
      <xdr:col>10</xdr:col>
      <xdr:colOff>238125</xdr:colOff>
      <xdr:row>226</xdr:row>
      <xdr:rowOff>1</xdr:rowOff>
    </xdr:to>
    <xdr:cxnSp macro="">
      <xdr:nvCxnSpPr>
        <xdr:cNvPr id="71" name="ลูกศรเชื่อมต่อแบบตรง 70">
          <a:extLst>
            <a:ext uri="{FF2B5EF4-FFF2-40B4-BE49-F238E27FC236}">
              <a16:creationId xmlns:a16="http://schemas.microsoft.com/office/drawing/2014/main" id="{4571B5F6-C060-459B-AEFB-5729B100CB6E}"/>
            </a:ext>
          </a:extLst>
        </xdr:cNvPr>
        <xdr:cNvCxnSpPr/>
      </xdr:nvCxnSpPr>
      <xdr:spPr>
        <a:xfrm>
          <a:off x="6486525" y="58121550"/>
          <a:ext cx="1066800" cy="1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231</xdr:row>
      <xdr:rowOff>0</xdr:rowOff>
    </xdr:from>
    <xdr:to>
      <xdr:col>7</xdr:col>
      <xdr:colOff>266700</xdr:colOff>
      <xdr:row>231</xdr:row>
      <xdr:rowOff>0</xdr:rowOff>
    </xdr:to>
    <xdr:cxnSp macro="">
      <xdr:nvCxnSpPr>
        <xdr:cNvPr id="73" name="ลูกศรเชื่อมต่อแบบตรง 72">
          <a:extLst>
            <a:ext uri="{FF2B5EF4-FFF2-40B4-BE49-F238E27FC236}">
              <a16:creationId xmlns:a16="http://schemas.microsoft.com/office/drawing/2014/main" id="{43284066-CF76-4A26-8AFD-4452F24439D6}"/>
            </a:ext>
          </a:extLst>
        </xdr:cNvPr>
        <xdr:cNvCxnSpPr/>
      </xdr:nvCxnSpPr>
      <xdr:spPr>
        <a:xfrm>
          <a:off x="6496050" y="59407425"/>
          <a:ext cx="2571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231</xdr:row>
      <xdr:rowOff>0</xdr:rowOff>
    </xdr:from>
    <xdr:to>
      <xdr:col>13</xdr:col>
      <xdr:colOff>257175</xdr:colOff>
      <xdr:row>231</xdr:row>
      <xdr:rowOff>0</xdr:rowOff>
    </xdr:to>
    <xdr:cxnSp macro="">
      <xdr:nvCxnSpPr>
        <xdr:cNvPr id="75" name="ลูกศรเชื่อมต่อแบบตรง 74">
          <a:extLst>
            <a:ext uri="{FF2B5EF4-FFF2-40B4-BE49-F238E27FC236}">
              <a16:creationId xmlns:a16="http://schemas.microsoft.com/office/drawing/2014/main" id="{5840A56A-8892-4776-B755-A475A3EEEEA4}"/>
            </a:ext>
          </a:extLst>
        </xdr:cNvPr>
        <xdr:cNvCxnSpPr/>
      </xdr:nvCxnSpPr>
      <xdr:spPr>
        <a:xfrm>
          <a:off x="8172450" y="59407425"/>
          <a:ext cx="2571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317</xdr:row>
      <xdr:rowOff>0</xdr:rowOff>
    </xdr:from>
    <xdr:to>
      <xdr:col>13</xdr:col>
      <xdr:colOff>9525</xdr:colOff>
      <xdr:row>317</xdr:row>
      <xdr:rowOff>0</xdr:rowOff>
    </xdr:to>
    <xdr:cxnSp macro="">
      <xdr:nvCxnSpPr>
        <xdr:cNvPr id="76" name="ลูกศรเชื่อมต่อแบบตรง 75">
          <a:extLst>
            <a:ext uri="{FF2B5EF4-FFF2-40B4-BE49-F238E27FC236}">
              <a16:creationId xmlns:a16="http://schemas.microsoft.com/office/drawing/2014/main" id="{CCA435E5-8731-485B-9794-26DD1F4BE384}"/>
            </a:ext>
          </a:extLst>
        </xdr:cNvPr>
        <xdr:cNvCxnSpPr/>
      </xdr:nvCxnSpPr>
      <xdr:spPr>
        <a:xfrm>
          <a:off x="7867650" y="81524475"/>
          <a:ext cx="3143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341</xdr:row>
      <xdr:rowOff>0</xdr:rowOff>
    </xdr:from>
    <xdr:to>
      <xdr:col>17</xdr:col>
      <xdr:colOff>266700</xdr:colOff>
      <xdr:row>341</xdr:row>
      <xdr:rowOff>0</xdr:rowOff>
    </xdr:to>
    <xdr:cxnSp macro="">
      <xdr:nvCxnSpPr>
        <xdr:cNvPr id="78" name="ลูกศรเชื่อมต่อแบบตรง 77">
          <a:extLst>
            <a:ext uri="{FF2B5EF4-FFF2-40B4-BE49-F238E27FC236}">
              <a16:creationId xmlns:a16="http://schemas.microsoft.com/office/drawing/2014/main" id="{1A286774-20F6-4FE7-9D1E-17008E6312FB}"/>
            </a:ext>
          </a:extLst>
        </xdr:cNvPr>
        <xdr:cNvCxnSpPr/>
      </xdr:nvCxnSpPr>
      <xdr:spPr>
        <a:xfrm>
          <a:off x="6210300" y="87696675"/>
          <a:ext cx="3333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345</xdr:row>
      <xdr:rowOff>247650</xdr:rowOff>
    </xdr:from>
    <xdr:to>
      <xdr:col>14</xdr:col>
      <xdr:colOff>28575</xdr:colOff>
      <xdr:row>345</xdr:row>
      <xdr:rowOff>247650</xdr:rowOff>
    </xdr:to>
    <xdr:cxnSp macro="">
      <xdr:nvCxnSpPr>
        <xdr:cNvPr id="80" name="ลูกศรเชื่อมต่อแบบตรง 79">
          <a:extLst>
            <a:ext uri="{FF2B5EF4-FFF2-40B4-BE49-F238E27FC236}">
              <a16:creationId xmlns:a16="http://schemas.microsoft.com/office/drawing/2014/main" id="{3AAC2431-72C8-4B7C-AF6C-AD44E61C01B6}"/>
            </a:ext>
          </a:extLst>
        </xdr:cNvPr>
        <xdr:cNvCxnSpPr/>
      </xdr:nvCxnSpPr>
      <xdr:spPr>
        <a:xfrm>
          <a:off x="7591425" y="88973025"/>
          <a:ext cx="8858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352</xdr:row>
      <xdr:rowOff>0</xdr:rowOff>
    </xdr:from>
    <xdr:to>
      <xdr:col>12</xdr:col>
      <xdr:colOff>57150</xdr:colOff>
      <xdr:row>352</xdr:row>
      <xdr:rowOff>0</xdr:rowOff>
    </xdr:to>
    <xdr:cxnSp macro="">
      <xdr:nvCxnSpPr>
        <xdr:cNvPr id="82" name="ลูกศรเชื่อมต่อแบบตรง 81">
          <a:extLst>
            <a:ext uri="{FF2B5EF4-FFF2-40B4-BE49-F238E27FC236}">
              <a16:creationId xmlns:a16="http://schemas.microsoft.com/office/drawing/2014/main" id="{2329EDDE-5D92-4EFB-ABC0-C2CFEA96489A}"/>
            </a:ext>
          </a:extLst>
        </xdr:cNvPr>
        <xdr:cNvCxnSpPr/>
      </xdr:nvCxnSpPr>
      <xdr:spPr>
        <a:xfrm>
          <a:off x="7038975" y="90525600"/>
          <a:ext cx="8858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365</xdr:row>
      <xdr:rowOff>0</xdr:rowOff>
    </xdr:from>
    <xdr:to>
      <xdr:col>13</xdr:col>
      <xdr:colOff>28575</xdr:colOff>
      <xdr:row>365</xdr:row>
      <xdr:rowOff>0</xdr:rowOff>
    </xdr:to>
    <xdr:cxnSp macro="">
      <xdr:nvCxnSpPr>
        <xdr:cNvPr id="84" name="ลูกศรเชื่อมต่อแบบตรง 83">
          <a:extLst>
            <a:ext uri="{FF2B5EF4-FFF2-40B4-BE49-F238E27FC236}">
              <a16:creationId xmlns:a16="http://schemas.microsoft.com/office/drawing/2014/main" id="{6B63795A-C90F-4DC9-B951-E55EF72C2884}"/>
            </a:ext>
          </a:extLst>
        </xdr:cNvPr>
        <xdr:cNvCxnSpPr/>
      </xdr:nvCxnSpPr>
      <xdr:spPr>
        <a:xfrm>
          <a:off x="7315200" y="93868875"/>
          <a:ext cx="8858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370</xdr:row>
      <xdr:rowOff>0</xdr:rowOff>
    </xdr:from>
    <xdr:to>
      <xdr:col>12</xdr:col>
      <xdr:colOff>57150</xdr:colOff>
      <xdr:row>370</xdr:row>
      <xdr:rowOff>0</xdr:rowOff>
    </xdr:to>
    <xdr:cxnSp macro="">
      <xdr:nvCxnSpPr>
        <xdr:cNvPr id="86" name="ลูกศรเชื่อมต่อแบบตรง 85">
          <a:extLst>
            <a:ext uri="{FF2B5EF4-FFF2-40B4-BE49-F238E27FC236}">
              <a16:creationId xmlns:a16="http://schemas.microsoft.com/office/drawing/2014/main" id="{76207433-4C55-41B9-BAFC-003BAEF5DE88}"/>
            </a:ext>
          </a:extLst>
        </xdr:cNvPr>
        <xdr:cNvCxnSpPr/>
      </xdr:nvCxnSpPr>
      <xdr:spPr>
        <a:xfrm>
          <a:off x="7038975" y="95154750"/>
          <a:ext cx="8858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375</xdr:row>
      <xdr:rowOff>0</xdr:rowOff>
    </xdr:from>
    <xdr:to>
      <xdr:col>17</xdr:col>
      <xdr:colOff>266700</xdr:colOff>
      <xdr:row>375</xdr:row>
      <xdr:rowOff>0</xdr:rowOff>
    </xdr:to>
    <xdr:cxnSp macro="">
      <xdr:nvCxnSpPr>
        <xdr:cNvPr id="88" name="ลูกศรเชื่อมต่อแบบตรง 87">
          <a:extLst>
            <a:ext uri="{FF2B5EF4-FFF2-40B4-BE49-F238E27FC236}">
              <a16:creationId xmlns:a16="http://schemas.microsoft.com/office/drawing/2014/main" id="{ADC7EC4F-A58C-470F-9176-E3B736253B91}"/>
            </a:ext>
          </a:extLst>
        </xdr:cNvPr>
        <xdr:cNvCxnSpPr/>
      </xdr:nvCxnSpPr>
      <xdr:spPr>
        <a:xfrm>
          <a:off x="6210300" y="96440625"/>
          <a:ext cx="3333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388</xdr:row>
      <xdr:rowOff>247650</xdr:rowOff>
    </xdr:from>
    <xdr:to>
      <xdr:col>13</xdr:col>
      <xdr:colOff>9525</xdr:colOff>
      <xdr:row>388</xdr:row>
      <xdr:rowOff>247650</xdr:rowOff>
    </xdr:to>
    <xdr:cxnSp macro="">
      <xdr:nvCxnSpPr>
        <xdr:cNvPr id="90" name="ลูกศรเชื่อมต่อแบบตรง 89">
          <a:extLst>
            <a:ext uri="{FF2B5EF4-FFF2-40B4-BE49-F238E27FC236}">
              <a16:creationId xmlns:a16="http://schemas.microsoft.com/office/drawing/2014/main" id="{3A7CAEC2-0597-4DF7-B6F9-5538EF5F3D37}"/>
            </a:ext>
          </a:extLst>
        </xdr:cNvPr>
        <xdr:cNvCxnSpPr/>
      </xdr:nvCxnSpPr>
      <xdr:spPr>
        <a:xfrm>
          <a:off x="7038975" y="100031550"/>
          <a:ext cx="1143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266700</xdr:colOff>
      <xdr:row>395</xdr:row>
      <xdr:rowOff>9525</xdr:rowOff>
    </xdr:from>
    <xdr:to>
      <xdr:col>12</xdr:col>
      <xdr:colOff>19050</xdr:colOff>
      <xdr:row>395</xdr:row>
      <xdr:rowOff>9525</xdr:rowOff>
    </xdr:to>
    <xdr:cxnSp macro="">
      <xdr:nvCxnSpPr>
        <xdr:cNvPr id="92" name="ลูกศรเชื่อมต่อแบบตรง 91">
          <a:extLst>
            <a:ext uri="{FF2B5EF4-FFF2-40B4-BE49-F238E27FC236}">
              <a16:creationId xmlns:a16="http://schemas.microsoft.com/office/drawing/2014/main" id="{D2F390EB-E159-4FB4-9E5F-CEDADB2F10C9}"/>
            </a:ext>
          </a:extLst>
        </xdr:cNvPr>
        <xdr:cNvCxnSpPr/>
      </xdr:nvCxnSpPr>
      <xdr:spPr>
        <a:xfrm>
          <a:off x="7581900" y="101593650"/>
          <a:ext cx="3048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412</xdr:row>
      <xdr:rowOff>247650</xdr:rowOff>
    </xdr:from>
    <xdr:to>
      <xdr:col>12</xdr:col>
      <xdr:colOff>38100</xdr:colOff>
      <xdr:row>412</xdr:row>
      <xdr:rowOff>247650</xdr:rowOff>
    </xdr:to>
    <xdr:cxnSp macro="">
      <xdr:nvCxnSpPr>
        <xdr:cNvPr id="95" name="ลูกศรเชื่อมต่อแบบตรง 94">
          <a:extLst>
            <a:ext uri="{FF2B5EF4-FFF2-40B4-BE49-F238E27FC236}">
              <a16:creationId xmlns:a16="http://schemas.microsoft.com/office/drawing/2014/main" id="{06EDDFB8-C0A8-405D-B306-EE99B88F7054}"/>
            </a:ext>
          </a:extLst>
        </xdr:cNvPr>
        <xdr:cNvCxnSpPr/>
      </xdr:nvCxnSpPr>
      <xdr:spPr>
        <a:xfrm>
          <a:off x="7038975" y="106203750"/>
          <a:ext cx="8667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417</xdr:row>
      <xdr:rowOff>0</xdr:rowOff>
    </xdr:from>
    <xdr:to>
      <xdr:col>13</xdr:col>
      <xdr:colOff>0</xdr:colOff>
      <xdr:row>417</xdr:row>
      <xdr:rowOff>0</xdr:rowOff>
    </xdr:to>
    <xdr:cxnSp macro="">
      <xdr:nvCxnSpPr>
        <xdr:cNvPr id="97" name="ลูกศรเชื่อมต่อแบบตรง 96">
          <a:extLst>
            <a:ext uri="{FF2B5EF4-FFF2-40B4-BE49-F238E27FC236}">
              <a16:creationId xmlns:a16="http://schemas.microsoft.com/office/drawing/2014/main" id="{0BA2F156-6565-4AD6-9FDF-1D80B20498FF}"/>
            </a:ext>
          </a:extLst>
        </xdr:cNvPr>
        <xdr:cNvCxnSpPr/>
      </xdr:nvCxnSpPr>
      <xdr:spPr>
        <a:xfrm>
          <a:off x="7867650" y="107241975"/>
          <a:ext cx="3048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422</xdr:row>
      <xdr:rowOff>0</xdr:rowOff>
    </xdr:from>
    <xdr:to>
      <xdr:col>16</xdr:col>
      <xdr:colOff>28575</xdr:colOff>
      <xdr:row>422</xdr:row>
      <xdr:rowOff>0</xdr:rowOff>
    </xdr:to>
    <xdr:cxnSp macro="">
      <xdr:nvCxnSpPr>
        <xdr:cNvPr id="98" name="ลูกศรเชื่อมต่อแบบตรง 97">
          <a:extLst>
            <a:ext uri="{FF2B5EF4-FFF2-40B4-BE49-F238E27FC236}">
              <a16:creationId xmlns:a16="http://schemas.microsoft.com/office/drawing/2014/main" id="{3C163AF0-8B47-4AA4-8E1A-4A0F717E08E3}"/>
            </a:ext>
          </a:extLst>
        </xdr:cNvPr>
        <xdr:cNvCxnSpPr/>
      </xdr:nvCxnSpPr>
      <xdr:spPr>
        <a:xfrm>
          <a:off x="8724900" y="108527850"/>
          <a:ext cx="3048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426</xdr:row>
      <xdr:rowOff>0</xdr:rowOff>
    </xdr:from>
    <xdr:to>
      <xdr:col>17</xdr:col>
      <xdr:colOff>266700</xdr:colOff>
      <xdr:row>426</xdr:row>
      <xdr:rowOff>0</xdr:rowOff>
    </xdr:to>
    <xdr:cxnSp macro="">
      <xdr:nvCxnSpPr>
        <xdr:cNvPr id="99" name="ลูกศรเชื่อมต่อแบบตรง 98">
          <a:extLst>
            <a:ext uri="{FF2B5EF4-FFF2-40B4-BE49-F238E27FC236}">
              <a16:creationId xmlns:a16="http://schemas.microsoft.com/office/drawing/2014/main" id="{D58AA1A9-37D3-4E5A-935F-BC71FE940866}"/>
            </a:ext>
          </a:extLst>
        </xdr:cNvPr>
        <xdr:cNvCxnSpPr/>
      </xdr:nvCxnSpPr>
      <xdr:spPr>
        <a:xfrm>
          <a:off x="6210300" y="109556550"/>
          <a:ext cx="3333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5</xdr:row>
      <xdr:rowOff>19050</xdr:rowOff>
    </xdr:from>
    <xdr:to>
      <xdr:col>12</xdr:col>
      <xdr:colOff>19050</xdr:colOff>
      <xdr:row>5</xdr:row>
      <xdr:rowOff>19050</xdr:rowOff>
    </xdr:to>
    <xdr:cxnSp macro="">
      <xdr:nvCxnSpPr>
        <xdr:cNvPr id="3" name="ลูกศรเชื่อมต่อแบบตรง 2">
          <a:extLst>
            <a:ext uri="{FF2B5EF4-FFF2-40B4-BE49-F238E27FC236}">
              <a16:creationId xmlns:a16="http://schemas.microsoft.com/office/drawing/2014/main" id="{683998F0-8C36-4B04-9568-FD1BD8B54AC1}"/>
            </a:ext>
          </a:extLst>
        </xdr:cNvPr>
        <xdr:cNvCxnSpPr/>
      </xdr:nvCxnSpPr>
      <xdr:spPr>
        <a:xfrm>
          <a:off x="7439025" y="130492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11</xdr:row>
      <xdr:rowOff>0</xdr:rowOff>
    </xdr:from>
    <xdr:to>
      <xdr:col>11</xdr:col>
      <xdr:colOff>28575</xdr:colOff>
      <xdr:row>11</xdr:row>
      <xdr:rowOff>0</xdr:rowOff>
    </xdr:to>
    <xdr:cxnSp macro="">
      <xdr:nvCxnSpPr>
        <xdr:cNvPr id="5" name="ลูกศรเชื่อมต่อแบบตรง 4">
          <a:extLst>
            <a:ext uri="{FF2B5EF4-FFF2-40B4-BE49-F238E27FC236}">
              <a16:creationId xmlns:a16="http://schemas.microsoft.com/office/drawing/2014/main" id="{2271A988-2CF9-4481-B7EC-414B434F2BF4}"/>
            </a:ext>
          </a:extLst>
        </xdr:cNvPr>
        <xdr:cNvCxnSpPr/>
      </xdr:nvCxnSpPr>
      <xdr:spPr>
        <a:xfrm>
          <a:off x="7172325" y="282892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257175</xdr:colOff>
      <xdr:row>17</xdr:row>
      <xdr:rowOff>9525</xdr:rowOff>
    </xdr:from>
    <xdr:to>
      <xdr:col>16</xdr:col>
      <xdr:colOff>57150</xdr:colOff>
      <xdr:row>17</xdr:row>
      <xdr:rowOff>9525</xdr:rowOff>
    </xdr:to>
    <xdr:cxnSp macro="">
      <xdr:nvCxnSpPr>
        <xdr:cNvPr id="7" name="ลูกศรเชื่อมต่อแบบตรง 6">
          <a:extLst>
            <a:ext uri="{FF2B5EF4-FFF2-40B4-BE49-F238E27FC236}">
              <a16:creationId xmlns:a16="http://schemas.microsoft.com/office/drawing/2014/main" id="{471579F8-660E-42AD-9AA0-3FB39BBA2B5C}"/>
            </a:ext>
          </a:extLst>
        </xdr:cNvPr>
        <xdr:cNvCxnSpPr/>
      </xdr:nvCxnSpPr>
      <xdr:spPr>
        <a:xfrm>
          <a:off x="7981950" y="4381500"/>
          <a:ext cx="12096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19050</xdr:colOff>
      <xdr:row>30</xdr:row>
      <xdr:rowOff>9525</xdr:rowOff>
    </xdr:from>
    <xdr:to>
      <xdr:col>13</xdr:col>
      <xdr:colOff>66675</xdr:colOff>
      <xdr:row>30</xdr:row>
      <xdr:rowOff>9525</xdr:rowOff>
    </xdr:to>
    <xdr:cxnSp macro="">
      <xdr:nvCxnSpPr>
        <xdr:cNvPr id="9" name="ลูกศรเชื่อมต่อแบบตรง 8">
          <a:extLst>
            <a:ext uri="{FF2B5EF4-FFF2-40B4-BE49-F238E27FC236}">
              <a16:creationId xmlns:a16="http://schemas.microsoft.com/office/drawing/2014/main" id="{9739DCAE-DC2E-4120-9297-26C27C8D2D3A}"/>
            </a:ext>
          </a:extLst>
        </xdr:cNvPr>
        <xdr:cNvCxnSpPr/>
      </xdr:nvCxnSpPr>
      <xdr:spPr>
        <a:xfrm>
          <a:off x="7467600" y="7724775"/>
          <a:ext cx="9048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28575</xdr:colOff>
      <xdr:row>37</xdr:row>
      <xdr:rowOff>0</xdr:rowOff>
    </xdr:from>
    <xdr:to>
      <xdr:col>16</xdr:col>
      <xdr:colOff>28575</xdr:colOff>
      <xdr:row>37</xdr:row>
      <xdr:rowOff>0</xdr:rowOff>
    </xdr:to>
    <xdr:cxnSp macro="">
      <xdr:nvCxnSpPr>
        <xdr:cNvPr id="11" name="ลูกศรเชื่อมต่อแบบตรง 10">
          <a:extLst>
            <a:ext uri="{FF2B5EF4-FFF2-40B4-BE49-F238E27FC236}">
              <a16:creationId xmlns:a16="http://schemas.microsoft.com/office/drawing/2014/main" id="{F9E9638C-8519-453E-ADC5-F0BF43C02E71}"/>
            </a:ext>
          </a:extLst>
        </xdr:cNvPr>
        <xdr:cNvCxnSpPr/>
      </xdr:nvCxnSpPr>
      <xdr:spPr>
        <a:xfrm>
          <a:off x="8029575" y="9553575"/>
          <a:ext cx="11334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55</xdr:row>
      <xdr:rowOff>0</xdr:rowOff>
    </xdr:from>
    <xdr:to>
      <xdr:col>11</xdr:col>
      <xdr:colOff>28575</xdr:colOff>
      <xdr:row>55</xdr:row>
      <xdr:rowOff>0</xdr:rowOff>
    </xdr:to>
    <xdr:cxnSp macro="">
      <xdr:nvCxnSpPr>
        <xdr:cNvPr id="13" name="ลูกศรเชื่อมต่อแบบตรง 12">
          <a:extLst>
            <a:ext uri="{FF2B5EF4-FFF2-40B4-BE49-F238E27FC236}">
              <a16:creationId xmlns:a16="http://schemas.microsoft.com/office/drawing/2014/main" id="{77AB6065-1EAB-4CD5-A2DF-61656606D9AE}"/>
            </a:ext>
          </a:extLst>
        </xdr:cNvPr>
        <xdr:cNvCxnSpPr/>
      </xdr:nvCxnSpPr>
      <xdr:spPr>
        <a:xfrm>
          <a:off x="7172325" y="1418272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87</xdr:row>
      <xdr:rowOff>0</xdr:rowOff>
    </xdr:from>
    <xdr:to>
      <xdr:col>11</xdr:col>
      <xdr:colOff>28575</xdr:colOff>
      <xdr:row>87</xdr:row>
      <xdr:rowOff>0</xdr:rowOff>
    </xdr:to>
    <xdr:cxnSp macro="">
      <xdr:nvCxnSpPr>
        <xdr:cNvPr id="14" name="ลูกศรเชื่อมต่อแบบตรง 13">
          <a:extLst>
            <a:ext uri="{FF2B5EF4-FFF2-40B4-BE49-F238E27FC236}">
              <a16:creationId xmlns:a16="http://schemas.microsoft.com/office/drawing/2014/main" id="{71025977-5CB2-4AFD-9F64-91A43C49B718}"/>
            </a:ext>
          </a:extLst>
        </xdr:cNvPr>
        <xdr:cNvCxnSpPr/>
      </xdr:nvCxnSpPr>
      <xdr:spPr>
        <a:xfrm>
          <a:off x="7172325" y="2241232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105</xdr:row>
      <xdr:rowOff>0</xdr:rowOff>
    </xdr:from>
    <xdr:to>
      <xdr:col>12</xdr:col>
      <xdr:colOff>28575</xdr:colOff>
      <xdr:row>105</xdr:row>
      <xdr:rowOff>0</xdr:rowOff>
    </xdr:to>
    <xdr:cxnSp macro="">
      <xdr:nvCxnSpPr>
        <xdr:cNvPr id="16" name="ลูกศรเชื่อมต่อแบบตรง 15">
          <a:extLst>
            <a:ext uri="{FF2B5EF4-FFF2-40B4-BE49-F238E27FC236}">
              <a16:creationId xmlns:a16="http://schemas.microsoft.com/office/drawing/2014/main" id="{C61C496A-5F9A-464E-BBF7-C8E4303D5FB5}"/>
            </a:ext>
          </a:extLst>
        </xdr:cNvPr>
        <xdr:cNvCxnSpPr/>
      </xdr:nvCxnSpPr>
      <xdr:spPr>
        <a:xfrm>
          <a:off x="7172325" y="27041475"/>
          <a:ext cx="8572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676275</xdr:colOff>
      <xdr:row>155</xdr:row>
      <xdr:rowOff>19050</xdr:rowOff>
    </xdr:from>
    <xdr:to>
      <xdr:col>9</xdr:col>
      <xdr:colOff>257175</xdr:colOff>
      <xdr:row>155</xdr:row>
      <xdr:rowOff>19050</xdr:rowOff>
    </xdr:to>
    <xdr:cxnSp macro="">
      <xdr:nvCxnSpPr>
        <xdr:cNvPr id="18" name="ลูกศรเชื่อมต่อแบบตรง 17">
          <a:extLst>
            <a:ext uri="{FF2B5EF4-FFF2-40B4-BE49-F238E27FC236}">
              <a16:creationId xmlns:a16="http://schemas.microsoft.com/office/drawing/2014/main" id="{D5DC5DEC-AA38-4F5D-8240-08A199297818}"/>
            </a:ext>
          </a:extLst>
        </xdr:cNvPr>
        <xdr:cNvCxnSpPr/>
      </xdr:nvCxnSpPr>
      <xdr:spPr>
        <a:xfrm>
          <a:off x="6334125" y="39995475"/>
          <a:ext cx="10953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205</xdr:row>
      <xdr:rowOff>0</xdr:rowOff>
    </xdr:from>
    <xdr:to>
      <xdr:col>9</xdr:col>
      <xdr:colOff>266700</xdr:colOff>
      <xdr:row>205</xdr:row>
      <xdr:rowOff>0</xdr:rowOff>
    </xdr:to>
    <xdr:cxnSp macro="">
      <xdr:nvCxnSpPr>
        <xdr:cNvPr id="20" name="ลูกศรเชื่อมต่อแบบตรง 19">
          <a:extLst>
            <a:ext uri="{FF2B5EF4-FFF2-40B4-BE49-F238E27FC236}">
              <a16:creationId xmlns:a16="http://schemas.microsoft.com/office/drawing/2014/main" id="{7BCC403F-40B3-4C7F-B4AC-C08ED0945777}"/>
            </a:ext>
          </a:extLst>
        </xdr:cNvPr>
        <xdr:cNvCxnSpPr/>
      </xdr:nvCxnSpPr>
      <xdr:spPr>
        <a:xfrm>
          <a:off x="6343650" y="52987575"/>
          <a:ext cx="10953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676275</xdr:colOff>
      <xdr:row>130</xdr:row>
      <xdr:rowOff>9525</xdr:rowOff>
    </xdr:from>
    <xdr:to>
      <xdr:col>8</xdr:col>
      <xdr:colOff>19050</xdr:colOff>
      <xdr:row>130</xdr:row>
      <xdr:rowOff>9525</xdr:rowOff>
    </xdr:to>
    <xdr:cxnSp macro="">
      <xdr:nvCxnSpPr>
        <xdr:cNvPr id="4" name="ลูกศรเชื่อมต่อแบบตรง 3">
          <a:extLst>
            <a:ext uri="{FF2B5EF4-FFF2-40B4-BE49-F238E27FC236}">
              <a16:creationId xmlns:a16="http://schemas.microsoft.com/office/drawing/2014/main" id="{A91BE351-C463-4F69-8681-C457E4F918B2}"/>
            </a:ext>
          </a:extLst>
        </xdr:cNvPr>
        <xdr:cNvCxnSpPr/>
      </xdr:nvCxnSpPr>
      <xdr:spPr>
        <a:xfrm>
          <a:off x="6334125" y="3351847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133</xdr:row>
      <xdr:rowOff>0</xdr:rowOff>
    </xdr:from>
    <xdr:to>
      <xdr:col>10</xdr:col>
      <xdr:colOff>28575</xdr:colOff>
      <xdr:row>133</xdr:row>
      <xdr:rowOff>0</xdr:rowOff>
    </xdr:to>
    <xdr:cxnSp macro="">
      <xdr:nvCxnSpPr>
        <xdr:cNvPr id="15" name="ลูกศรเชื่อมต่อแบบตรง 14">
          <a:extLst>
            <a:ext uri="{FF2B5EF4-FFF2-40B4-BE49-F238E27FC236}">
              <a16:creationId xmlns:a16="http://schemas.microsoft.com/office/drawing/2014/main" id="{57A78FEF-5D58-4870-B500-A85EB8042C80}"/>
            </a:ext>
          </a:extLst>
        </xdr:cNvPr>
        <xdr:cNvCxnSpPr/>
      </xdr:nvCxnSpPr>
      <xdr:spPr>
        <a:xfrm>
          <a:off x="6896100" y="3431857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137</xdr:row>
      <xdr:rowOff>0</xdr:rowOff>
    </xdr:from>
    <xdr:to>
      <xdr:col>10</xdr:col>
      <xdr:colOff>28575</xdr:colOff>
      <xdr:row>137</xdr:row>
      <xdr:rowOff>0</xdr:rowOff>
    </xdr:to>
    <xdr:cxnSp macro="">
      <xdr:nvCxnSpPr>
        <xdr:cNvPr id="19" name="ลูกศรเชื่อมต่อแบบตรง 18">
          <a:extLst>
            <a:ext uri="{FF2B5EF4-FFF2-40B4-BE49-F238E27FC236}">
              <a16:creationId xmlns:a16="http://schemas.microsoft.com/office/drawing/2014/main" id="{C05DF6DB-5173-4C9D-9408-D48B77F7469E}"/>
            </a:ext>
          </a:extLst>
        </xdr:cNvPr>
        <xdr:cNvCxnSpPr/>
      </xdr:nvCxnSpPr>
      <xdr:spPr>
        <a:xfrm>
          <a:off x="6896100" y="3534727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230</xdr:row>
      <xdr:rowOff>0</xdr:rowOff>
    </xdr:from>
    <xdr:to>
      <xdr:col>10</xdr:col>
      <xdr:colOff>28575</xdr:colOff>
      <xdr:row>230</xdr:row>
      <xdr:rowOff>0</xdr:rowOff>
    </xdr:to>
    <xdr:cxnSp macro="">
      <xdr:nvCxnSpPr>
        <xdr:cNvPr id="21" name="ลูกศรเชื่อมต่อแบบตรง 20">
          <a:extLst>
            <a:ext uri="{FF2B5EF4-FFF2-40B4-BE49-F238E27FC236}">
              <a16:creationId xmlns:a16="http://schemas.microsoft.com/office/drawing/2014/main" id="{E145D5D2-6DF5-4319-8645-0A1F303A4186}"/>
            </a:ext>
          </a:extLst>
        </xdr:cNvPr>
        <xdr:cNvCxnSpPr/>
      </xdr:nvCxnSpPr>
      <xdr:spPr>
        <a:xfrm>
          <a:off x="6896100" y="59416950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255</xdr:row>
      <xdr:rowOff>0</xdr:rowOff>
    </xdr:from>
    <xdr:to>
      <xdr:col>10</xdr:col>
      <xdr:colOff>28575</xdr:colOff>
      <xdr:row>255</xdr:row>
      <xdr:rowOff>0</xdr:rowOff>
    </xdr:to>
    <xdr:cxnSp macro="">
      <xdr:nvCxnSpPr>
        <xdr:cNvPr id="23" name="ลูกศรเชื่อมต่อแบบตรง 22">
          <a:extLst>
            <a:ext uri="{FF2B5EF4-FFF2-40B4-BE49-F238E27FC236}">
              <a16:creationId xmlns:a16="http://schemas.microsoft.com/office/drawing/2014/main" id="{D70F1C63-0DCE-46C3-BCB4-31D73C4A3107}"/>
            </a:ext>
          </a:extLst>
        </xdr:cNvPr>
        <xdr:cNvCxnSpPr/>
      </xdr:nvCxnSpPr>
      <xdr:spPr>
        <a:xfrm>
          <a:off x="6896100" y="6584632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280</xdr:row>
      <xdr:rowOff>0</xdr:rowOff>
    </xdr:from>
    <xdr:to>
      <xdr:col>10</xdr:col>
      <xdr:colOff>28575</xdr:colOff>
      <xdr:row>280</xdr:row>
      <xdr:rowOff>0</xdr:rowOff>
    </xdr:to>
    <xdr:cxnSp macro="">
      <xdr:nvCxnSpPr>
        <xdr:cNvPr id="25" name="ลูกศรเชื่อมต่อแบบตรง 24">
          <a:extLst>
            <a:ext uri="{FF2B5EF4-FFF2-40B4-BE49-F238E27FC236}">
              <a16:creationId xmlns:a16="http://schemas.microsoft.com/office/drawing/2014/main" id="{1435AA79-4062-4A7A-AAF4-DB1586269055}"/>
            </a:ext>
          </a:extLst>
        </xdr:cNvPr>
        <xdr:cNvCxnSpPr/>
      </xdr:nvCxnSpPr>
      <xdr:spPr>
        <a:xfrm>
          <a:off x="6896100" y="72275700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305</xdr:row>
      <xdr:rowOff>19050</xdr:rowOff>
    </xdr:from>
    <xdr:to>
      <xdr:col>13</xdr:col>
      <xdr:colOff>66675</xdr:colOff>
      <xdr:row>305</xdr:row>
      <xdr:rowOff>19050</xdr:rowOff>
    </xdr:to>
    <xdr:cxnSp macro="">
      <xdr:nvCxnSpPr>
        <xdr:cNvPr id="8" name="ลูกศรเชื่อมต่อแบบตรง 7">
          <a:extLst>
            <a:ext uri="{FF2B5EF4-FFF2-40B4-BE49-F238E27FC236}">
              <a16:creationId xmlns:a16="http://schemas.microsoft.com/office/drawing/2014/main" id="{1B0C9B95-9DBA-401A-B0B4-F1214E914C7A}"/>
            </a:ext>
          </a:extLst>
        </xdr:cNvPr>
        <xdr:cNvCxnSpPr/>
      </xdr:nvCxnSpPr>
      <xdr:spPr>
        <a:xfrm>
          <a:off x="7181850" y="78724125"/>
          <a:ext cx="11906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93</xdr:row>
      <xdr:rowOff>0</xdr:rowOff>
    </xdr:from>
    <xdr:to>
      <xdr:col>11</xdr:col>
      <xdr:colOff>28575</xdr:colOff>
      <xdr:row>93</xdr:row>
      <xdr:rowOff>0</xdr:rowOff>
    </xdr:to>
    <xdr:cxnSp macro="">
      <xdr:nvCxnSpPr>
        <xdr:cNvPr id="26" name="ลูกศรเชื่อมต่อแบบตรง 25">
          <a:extLst>
            <a:ext uri="{FF2B5EF4-FFF2-40B4-BE49-F238E27FC236}">
              <a16:creationId xmlns:a16="http://schemas.microsoft.com/office/drawing/2014/main" id="{59C0FEDD-C927-4E3B-8777-ED0CDE31D1E8}"/>
            </a:ext>
          </a:extLst>
        </xdr:cNvPr>
        <xdr:cNvCxnSpPr/>
      </xdr:nvCxnSpPr>
      <xdr:spPr>
        <a:xfrm>
          <a:off x="7172325" y="2395537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355</xdr:row>
      <xdr:rowOff>0</xdr:rowOff>
    </xdr:from>
    <xdr:to>
      <xdr:col>12</xdr:col>
      <xdr:colOff>28575</xdr:colOff>
      <xdr:row>355</xdr:row>
      <xdr:rowOff>0</xdr:rowOff>
    </xdr:to>
    <xdr:cxnSp macro="">
      <xdr:nvCxnSpPr>
        <xdr:cNvPr id="28" name="ลูกศรเชื่อมต่อแบบตรง 27">
          <a:extLst>
            <a:ext uri="{FF2B5EF4-FFF2-40B4-BE49-F238E27FC236}">
              <a16:creationId xmlns:a16="http://schemas.microsoft.com/office/drawing/2014/main" id="{C0635D5B-C935-49E4-9A8D-5D8461CE83FB}"/>
            </a:ext>
          </a:extLst>
        </xdr:cNvPr>
        <xdr:cNvCxnSpPr/>
      </xdr:nvCxnSpPr>
      <xdr:spPr>
        <a:xfrm>
          <a:off x="7448550" y="9156382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2"/>
  <sheetViews>
    <sheetView zoomScale="98" zoomScaleNormal="98" workbookViewId="0">
      <selection activeCell="W26" sqref="W26"/>
    </sheetView>
  </sheetViews>
  <sheetFormatPr defaultRowHeight="20.25" x14ac:dyDescent="0.3"/>
  <cols>
    <col min="1" max="1" width="6.25" style="41" customWidth="1"/>
    <col min="2" max="2" width="25.625" style="1" customWidth="1"/>
    <col min="3" max="3" width="20.625" style="1" customWidth="1"/>
    <col min="4" max="4" width="9" style="35"/>
    <col min="5" max="6" width="9" style="19"/>
    <col min="7" max="12" width="3.625" style="1" customWidth="1"/>
    <col min="13" max="13" width="4" style="1" customWidth="1"/>
    <col min="14" max="18" width="3.625" style="1" customWidth="1"/>
    <col min="19" max="19" width="6.75" style="86" customWidth="1"/>
  </cols>
  <sheetData>
    <row r="1" spans="1:19" x14ac:dyDescent="0.3">
      <c r="A1" s="88" t="s">
        <v>173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15" t="s">
        <v>777</v>
      </c>
    </row>
    <row r="2" spans="1:19" x14ac:dyDescent="0.3">
      <c r="A2" s="89" t="s">
        <v>164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9" x14ac:dyDescent="0.3">
      <c r="A3" s="32" t="s">
        <v>1</v>
      </c>
      <c r="B3" s="16" t="s">
        <v>2</v>
      </c>
      <c r="C3" s="16" t="s">
        <v>3</v>
      </c>
      <c r="D3" s="32" t="s">
        <v>4</v>
      </c>
      <c r="E3" s="16" t="s">
        <v>5</v>
      </c>
      <c r="F3" s="16" t="s">
        <v>7</v>
      </c>
      <c r="G3" s="90" t="s">
        <v>206</v>
      </c>
      <c r="H3" s="91"/>
      <c r="I3" s="92"/>
      <c r="J3" s="90" t="s">
        <v>212</v>
      </c>
      <c r="K3" s="91"/>
      <c r="L3" s="91"/>
      <c r="M3" s="91"/>
      <c r="N3" s="91"/>
      <c r="O3" s="91"/>
      <c r="P3" s="91"/>
      <c r="Q3" s="91"/>
      <c r="R3" s="92"/>
      <c r="S3" s="16" t="s">
        <v>20</v>
      </c>
    </row>
    <row r="4" spans="1:19" x14ac:dyDescent="0.3">
      <c r="A4" s="33"/>
      <c r="B4" s="17"/>
      <c r="C4" s="17" t="s">
        <v>2</v>
      </c>
      <c r="D4" s="33" t="s">
        <v>22</v>
      </c>
      <c r="E4" s="17" t="s">
        <v>6</v>
      </c>
      <c r="F4" s="17" t="s">
        <v>6</v>
      </c>
      <c r="G4" s="15" t="s">
        <v>8</v>
      </c>
      <c r="H4" s="15" t="s">
        <v>9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17</v>
      </c>
      <c r="Q4" s="15" t="s">
        <v>18</v>
      </c>
      <c r="R4" s="15" t="s">
        <v>19</v>
      </c>
      <c r="S4" s="17" t="s">
        <v>21</v>
      </c>
    </row>
    <row r="5" spans="1:19" x14ac:dyDescent="0.3">
      <c r="A5" s="30">
        <v>1</v>
      </c>
      <c r="B5" s="5" t="s">
        <v>303</v>
      </c>
      <c r="C5" s="5" t="s">
        <v>47</v>
      </c>
      <c r="D5" s="49">
        <v>35000</v>
      </c>
      <c r="E5" s="18" t="s">
        <v>48</v>
      </c>
      <c r="F5" s="18" t="s">
        <v>129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18"/>
    </row>
    <row r="6" spans="1:19" x14ac:dyDescent="0.3">
      <c r="A6" s="30"/>
      <c r="B6" s="5"/>
      <c r="C6" s="5" t="s">
        <v>304</v>
      </c>
      <c r="D6" s="49"/>
      <c r="E6" s="18" t="s">
        <v>125</v>
      </c>
      <c r="F6" s="18" t="s">
        <v>46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18"/>
    </row>
    <row r="7" spans="1:19" x14ac:dyDescent="0.3">
      <c r="A7" s="42"/>
      <c r="B7" s="3"/>
      <c r="C7" s="3"/>
      <c r="D7" s="50"/>
      <c r="E7" s="17"/>
      <c r="F7" s="17"/>
      <c r="G7" s="3"/>
      <c r="H7" s="3"/>
      <c r="I7" s="3"/>
      <c r="J7" s="3"/>
      <c r="K7" s="3"/>
      <c r="L7" s="3"/>
      <c r="M7" s="3"/>
      <c r="N7" s="3"/>
      <c r="O7" s="3"/>
      <c r="P7" s="5"/>
      <c r="Q7" s="5"/>
      <c r="R7" s="5"/>
      <c r="S7" s="18"/>
    </row>
    <row r="8" spans="1:19" x14ac:dyDescent="0.3">
      <c r="A8" s="30">
        <v>2</v>
      </c>
      <c r="B8" s="5" t="s">
        <v>103</v>
      </c>
      <c r="C8" s="5" t="s">
        <v>105</v>
      </c>
      <c r="D8" s="49">
        <v>20000</v>
      </c>
      <c r="E8" s="18" t="s">
        <v>305</v>
      </c>
      <c r="F8" s="18" t="s">
        <v>129</v>
      </c>
      <c r="G8" s="5"/>
      <c r="H8" s="5"/>
      <c r="I8" s="5"/>
      <c r="J8" s="5"/>
      <c r="K8" s="5"/>
      <c r="L8" s="5"/>
      <c r="M8" s="5"/>
      <c r="N8" s="5"/>
      <c r="O8" s="5"/>
      <c r="P8" s="2"/>
      <c r="Q8" s="2"/>
      <c r="R8" s="2"/>
      <c r="S8" s="16"/>
    </row>
    <row r="9" spans="1:19" x14ac:dyDescent="0.3">
      <c r="A9" s="30"/>
      <c r="B9" s="5" t="s">
        <v>104</v>
      </c>
      <c r="C9" s="5" t="s">
        <v>106</v>
      </c>
      <c r="D9" s="49"/>
      <c r="E9" s="18" t="s">
        <v>306</v>
      </c>
      <c r="F9" s="18" t="s">
        <v>46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18"/>
    </row>
    <row r="10" spans="1:19" x14ac:dyDescent="0.3">
      <c r="A10" s="30"/>
      <c r="B10" s="5"/>
      <c r="C10" s="5" t="s">
        <v>296</v>
      </c>
      <c r="D10" s="49"/>
      <c r="E10" s="18" t="s">
        <v>307</v>
      </c>
      <c r="F10" s="18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8"/>
    </row>
    <row r="11" spans="1:19" x14ac:dyDescent="0.3">
      <c r="A11" s="30"/>
      <c r="B11" s="5"/>
      <c r="C11" s="5"/>
      <c r="D11" s="49"/>
      <c r="E11" s="18" t="s">
        <v>202</v>
      </c>
      <c r="F11" s="18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18"/>
    </row>
    <row r="12" spans="1:19" x14ac:dyDescent="0.3">
      <c r="A12" s="32">
        <v>3</v>
      </c>
      <c r="B12" s="2" t="s">
        <v>130</v>
      </c>
      <c r="C12" s="2" t="s">
        <v>131</v>
      </c>
      <c r="D12" s="51">
        <v>60000</v>
      </c>
      <c r="E12" s="16" t="s">
        <v>308</v>
      </c>
      <c r="F12" s="16" t="s">
        <v>129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16"/>
    </row>
    <row r="13" spans="1:19" x14ac:dyDescent="0.3">
      <c r="A13" s="30"/>
      <c r="B13" s="5" t="s">
        <v>180</v>
      </c>
      <c r="C13" s="5" t="s">
        <v>132</v>
      </c>
      <c r="D13" s="49"/>
      <c r="E13" s="18" t="s">
        <v>24</v>
      </c>
      <c r="F13" s="18" t="s">
        <v>46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18"/>
    </row>
    <row r="14" spans="1:19" x14ac:dyDescent="0.3">
      <c r="A14" s="30"/>
      <c r="B14" s="5" t="s">
        <v>181</v>
      </c>
      <c r="C14" s="5" t="s">
        <v>133</v>
      </c>
      <c r="D14" s="49"/>
      <c r="E14" s="18"/>
      <c r="F14" s="18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18"/>
    </row>
    <row r="15" spans="1:19" x14ac:dyDescent="0.3">
      <c r="A15" s="30"/>
      <c r="B15" s="5"/>
      <c r="C15" s="11" t="s">
        <v>297</v>
      </c>
      <c r="D15" s="49"/>
      <c r="E15" s="18"/>
      <c r="F15" s="18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18"/>
    </row>
    <row r="16" spans="1:19" x14ac:dyDescent="0.3">
      <c r="A16" s="30"/>
      <c r="B16" s="5"/>
      <c r="C16" s="11" t="s">
        <v>298</v>
      </c>
      <c r="D16" s="49"/>
      <c r="E16" s="18"/>
      <c r="F16" s="18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8"/>
    </row>
    <row r="17" spans="1:19" x14ac:dyDescent="0.3">
      <c r="A17" s="30"/>
      <c r="B17" s="5"/>
      <c r="C17" s="11"/>
      <c r="D17" s="49"/>
      <c r="E17" s="18"/>
      <c r="F17" s="18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8"/>
    </row>
    <row r="18" spans="1:19" x14ac:dyDescent="0.3">
      <c r="A18" s="32">
        <v>4</v>
      </c>
      <c r="B18" s="2" t="s">
        <v>182</v>
      </c>
      <c r="C18" s="2" t="s">
        <v>299</v>
      </c>
      <c r="D18" s="51">
        <v>30000</v>
      </c>
      <c r="E18" s="16" t="s">
        <v>23</v>
      </c>
      <c r="F18" s="16" t="s">
        <v>129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16"/>
    </row>
    <row r="19" spans="1:19" x14ac:dyDescent="0.3">
      <c r="A19" s="30"/>
      <c r="B19" s="5" t="s">
        <v>183</v>
      </c>
      <c r="C19" s="5" t="s">
        <v>300</v>
      </c>
      <c r="D19" s="49"/>
      <c r="E19" s="18" t="s">
        <v>24</v>
      </c>
      <c r="F19" s="18" t="s">
        <v>46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8"/>
    </row>
    <row r="20" spans="1:19" x14ac:dyDescent="0.3">
      <c r="A20" s="30"/>
      <c r="B20" s="5"/>
      <c r="C20" s="5" t="s">
        <v>301</v>
      </c>
      <c r="D20" s="49"/>
      <c r="E20" s="18"/>
      <c r="F20" s="18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18"/>
    </row>
    <row r="21" spans="1:19" x14ac:dyDescent="0.3">
      <c r="A21" s="30"/>
      <c r="B21" s="5"/>
      <c r="C21" s="5" t="s">
        <v>302</v>
      </c>
      <c r="D21" s="49"/>
      <c r="E21" s="18"/>
      <c r="F21" s="18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18"/>
    </row>
    <row r="22" spans="1:19" x14ac:dyDescent="0.3">
      <c r="A22" s="30"/>
      <c r="B22" s="5"/>
      <c r="C22" s="5"/>
      <c r="D22" s="49"/>
      <c r="E22" s="18"/>
      <c r="F22" s="18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18"/>
    </row>
    <row r="23" spans="1:19" x14ac:dyDescent="0.3">
      <c r="A23" s="33"/>
      <c r="B23" s="3"/>
      <c r="C23" s="3"/>
      <c r="D23" s="50"/>
      <c r="E23" s="17"/>
      <c r="F23" s="17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17"/>
    </row>
    <row r="24" spans="1:19" x14ac:dyDescent="0.3">
      <c r="A24" s="34"/>
      <c r="B24" s="8"/>
      <c r="C24" s="8"/>
      <c r="D24" s="52">
        <v>29</v>
      </c>
      <c r="E24" s="29"/>
      <c r="F24" s="2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7"/>
    </row>
    <row r="25" spans="1:19" x14ac:dyDescent="0.3">
      <c r="A25" s="88" t="s">
        <v>173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15" t="s">
        <v>777</v>
      </c>
    </row>
    <row r="26" spans="1:19" x14ac:dyDescent="0.3">
      <c r="A26" s="89" t="s">
        <v>164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</row>
    <row r="27" spans="1:19" x14ac:dyDescent="0.3">
      <c r="A27" s="43" t="s">
        <v>1</v>
      </c>
      <c r="B27" s="16" t="s">
        <v>2</v>
      </c>
      <c r="C27" s="16" t="s">
        <v>3</v>
      </c>
      <c r="D27" s="32" t="s">
        <v>4</v>
      </c>
      <c r="E27" s="16" t="s">
        <v>5</v>
      </c>
      <c r="F27" s="16" t="s">
        <v>7</v>
      </c>
      <c r="G27" s="90" t="s">
        <v>206</v>
      </c>
      <c r="H27" s="91"/>
      <c r="I27" s="92"/>
      <c r="J27" s="90" t="s">
        <v>212</v>
      </c>
      <c r="K27" s="91"/>
      <c r="L27" s="91"/>
      <c r="M27" s="91"/>
      <c r="N27" s="91"/>
      <c r="O27" s="91"/>
      <c r="P27" s="91"/>
      <c r="Q27" s="91"/>
      <c r="R27" s="92"/>
      <c r="S27" s="16" t="s">
        <v>20</v>
      </c>
    </row>
    <row r="28" spans="1:19" x14ac:dyDescent="0.3">
      <c r="A28" s="38"/>
      <c r="B28" s="17"/>
      <c r="C28" s="17" t="s">
        <v>2</v>
      </c>
      <c r="D28" s="33" t="s">
        <v>22</v>
      </c>
      <c r="E28" s="17" t="s">
        <v>6</v>
      </c>
      <c r="F28" s="17" t="s">
        <v>6</v>
      </c>
      <c r="G28" s="15" t="s">
        <v>8</v>
      </c>
      <c r="H28" s="15" t="s">
        <v>9</v>
      </c>
      <c r="I28" s="15" t="s">
        <v>10</v>
      </c>
      <c r="J28" s="15" t="s">
        <v>11</v>
      </c>
      <c r="K28" s="15" t="s">
        <v>12</v>
      </c>
      <c r="L28" s="15" t="s">
        <v>13</v>
      </c>
      <c r="M28" s="15" t="s">
        <v>14</v>
      </c>
      <c r="N28" s="15" t="s">
        <v>15</v>
      </c>
      <c r="O28" s="15" t="s">
        <v>16</v>
      </c>
      <c r="P28" s="15" t="s">
        <v>17</v>
      </c>
      <c r="Q28" s="15" t="s">
        <v>18</v>
      </c>
      <c r="R28" s="15" t="s">
        <v>19</v>
      </c>
      <c r="S28" s="17" t="s">
        <v>21</v>
      </c>
    </row>
    <row r="29" spans="1:19" x14ac:dyDescent="0.3">
      <c r="A29" s="32">
        <v>5</v>
      </c>
      <c r="B29" s="2" t="s">
        <v>49</v>
      </c>
      <c r="C29" s="2" t="s">
        <v>311</v>
      </c>
      <c r="D29" s="51">
        <v>10000</v>
      </c>
      <c r="E29" s="16" t="s">
        <v>308</v>
      </c>
      <c r="F29" s="16" t="s">
        <v>129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16"/>
    </row>
    <row r="30" spans="1:19" x14ac:dyDescent="0.3">
      <c r="A30" s="30"/>
      <c r="B30" s="5"/>
      <c r="C30" s="5" t="s">
        <v>309</v>
      </c>
      <c r="D30" s="49"/>
      <c r="E30" s="18" t="s">
        <v>24</v>
      </c>
      <c r="F30" s="18" t="s">
        <v>46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18"/>
    </row>
    <row r="31" spans="1:19" x14ac:dyDescent="0.3">
      <c r="A31" s="30"/>
      <c r="B31" s="5"/>
      <c r="C31" s="5" t="s">
        <v>310</v>
      </c>
      <c r="D31" s="49"/>
      <c r="E31" s="18"/>
      <c r="F31" s="18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18"/>
    </row>
    <row r="32" spans="1:19" x14ac:dyDescent="0.3">
      <c r="A32" s="33"/>
      <c r="B32" s="3"/>
      <c r="C32" s="3"/>
      <c r="D32" s="50"/>
      <c r="E32" s="17"/>
      <c r="F32" s="17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17"/>
    </row>
    <row r="33" spans="1:19" x14ac:dyDescent="0.3">
      <c r="A33" s="30">
        <v>6</v>
      </c>
      <c r="B33" s="5" t="s">
        <v>314</v>
      </c>
      <c r="C33" s="5" t="s">
        <v>316</v>
      </c>
      <c r="D33" s="49">
        <v>30000</v>
      </c>
      <c r="E33" s="18" t="s">
        <v>23</v>
      </c>
      <c r="F33" s="18" t="s">
        <v>129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18"/>
    </row>
    <row r="34" spans="1:19" x14ac:dyDescent="0.3">
      <c r="A34" s="30"/>
      <c r="B34" s="5" t="s">
        <v>315</v>
      </c>
      <c r="C34" s="5" t="s">
        <v>317</v>
      </c>
      <c r="D34" s="49"/>
      <c r="E34" s="18" t="s">
        <v>24</v>
      </c>
      <c r="F34" s="18" t="s">
        <v>46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8"/>
    </row>
    <row r="35" spans="1:19" x14ac:dyDescent="0.3">
      <c r="A35" s="30"/>
      <c r="B35" s="5"/>
      <c r="C35" s="5" t="s">
        <v>318</v>
      </c>
      <c r="D35" s="49"/>
      <c r="E35" s="18"/>
      <c r="F35" s="18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18"/>
    </row>
    <row r="36" spans="1:19" x14ac:dyDescent="0.3">
      <c r="A36" s="30"/>
      <c r="B36" s="5"/>
      <c r="C36" s="5" t="s">
        <v>319</v>
      </c>
      <c r="D36" s="49"/>
      <c r="E36" s="18"/>
      <c r="F36" s="18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18"/>
    </row>
    <row r="37" spans="1:19" x14ac:dyDescent="0.3">
      <c r="A37" s="30"/>
      <c r="B37" s="46"/>
      <c r="C37" s="5" t="s">
        <v>320</v>
      </c>
      <c r="D37" s="49"/>
      <c r="E37" s="18"/>
      <c r="F37" s="18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18"/>
    </row>
    <row r="38" spans="1:19" x14ac:dyDescent="0.3">
      <c r="A38" s="30"/>
      <c r="B38" s="5"/>
      <c r="C38" s="5" t="s">
        <v>181</v>
      </c>
      <c r="D38" s="49"/>
      <c r="E38" s="18"/>
      <c r="F38" s="18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18"/>
    </row>
    <row r="39" spans="1:19" x14ac:dyDescent="0.3">
      <c r="A39" s="30"/>
      <c r="B39" s="5"/>
      <c r="C39" s="5"/>
      <c r="D39" s="49"/>
      <c r="E39" s="18"/>
      <c r="F39" s="18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18"/>
    </row>
    <row r="40" spans="1:19" x14ac:dyDescent="0.3">
      <c r="A40" s="30"/>
      <c r="B40" s="5"/>
      <c r="C40" s="5"/>
      <c r="D40" s="49"/>
      <c r="E40" s="18"/>
      <c r="F40" s="18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18"/>
    </row>
    <row r="41" spans="1:19" x14ac:dyDescent="0.3">
      <c r="A41" s="30"/>
      <c r="B41" s="5"/>
      <c r="C41" s="5"/>
      <c r="D41" s="49"/>
      <c r="E41" s="18"/>
      <c r="F41" s="18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18"/>
    </row>
    <row r="42" spans="1:19" x14ac:dyDescent="0.3">
      <c r="A42" s="30"/>
      <c r="B42" s="5"/>
      <c r="C42" s="5"/>
      <c r="D42" s="49"/>
      <c r="E42" s="18"/>
      <c r="F42" s="18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18"/>
    </row>
    <row r="43" spans="1:19" x14ac:dyDescent="0.3">
      <c r="A43" s="30"/>
      <c r="B43" s="5"/>
      <c r="C43" s="5"/>
      <c r="D43" s="49"/>
      <c r="E43" s="18"/>
      <c r="F43" s="18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18"/>
    </row>
    <row r="44" spans="1:19" x14ac:dyDescent="0.3">
      <c r="A44" s="30"/>
      <c r="B44" s="5"/>
      <c r="C44" s="5"/>
      <c r="D44" s="49"/>
      <c r="E44" s="18"/>
      <c r="F44" s="18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18"/>
    </row>
    <row r="45" spans="1:19" x14ac:dyDescent="0.3">
      <c r="A45" s="30"/>
      <c r="B45" s="5"/>
      <c r="C45" s="5"/>
      <c r="D45" s="49"/>
      <c r="E45" s="18"/>
      <c r="F45" s="18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18"/>
    </row>
    <row r="46" spans="1:19" x14ac:dyDescent="0.3">
      <c r="A46" s="30"/>
      <c r="B46" s="5"/>
      <c r="C46" s="5"/>
      <c r="D46" s="49"/>
      <c r="E46" s="18"/>
      <c r="F46" s="18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18"/>
    </row>
    <row r="47" spans="1:19" x14ac:dyDescent="0.3">
      <c r="A47" s="40" t="s">
        <v>149</v>
      </c>
      <c r="B47" s="4" t="s">
        <v>321</v>
      </c>
      <c r="C47" s="4"/>
      <c r="D47" s="53">
        <f>D5+D8+D12+D18+D29+D33</f>
        <v>185000</v>
      </c>
      <c r="E47" s="15"/>
      <c r="F47" s="15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15"/>
    </row>
    <row r="48" spans="1:19" x14ac:dyDescent="0.3">
      <c r="D48" s="35">
        <v>30</v>
      </c>
    </row>
    <row r="49" spans="1:19" x14ac:dyDescent="0.3">
      <c r="A49" s="88" t="s">
        <v>173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15" t="s">
        <v>777</v>
      </c>
    </row>
    <row r="50" spans="1:19" x14ac:dyDescent="0.3">
      <c r="A50" s="89" t="s">
        <v>165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</row>
    <row r="51" spans="1:19" x14ac:dyDescent="0.3">
      <c r="A51" s="43" t="s">
        <v>1</v>
      </c>
      <c r="B51" s="16" t="s">
        <v>2</v>
      </c>
      <c r="C51" s="16" t="s">
        <v>3</v>
      </c>
      <c r="D51" s="32" t="s">
        <v>4</v>
      </c>
      <c r="E51" s="16" t="s">
        <v>5</v>
      </c>
      <c r="F51" s="16" t="s">
        <v>7</v>
      </c>
      <c r="G51" s="90" t="s">
        <v>206</v>
      </c>
      <c r="H51" s="91"/>
      <c r="I51" s="92"/>
      <c r="J51" s="90" t="s">
        <v>212</v>
      </c>
      <c r="K51" s="91"/>
      <c r="L51" s="91"/>
      <c r="M51" s="91"/>
      <c r="N51" s="91"/>
      <c r="O51" s="91"/>
      <c r="P51" s="91"/>
      <c r="Q51" s="91"/>
      <c r="R51" s="92"/>
      <c r="S51" s="16" t="s">
        <v>20</v>
      </c>
    </row>
    <row r="52" spans="1:19" x14ac:dyDescent="0.3">
      <c r="A52" s="38"/>
      <c r="B52" s="17"/>
      <c r="C52" s="17" t="s">
        <v>2</v>
      </c>
      <c r="D52" s="33" t="s">
        <v>22</v>
      </c>
      <c r="E52" s="17" t="s">
        <v>6</v>
      </c>
      <c r="F52" s="17" t="s">
        <v>6</v>
      </c>
      <c r="G52" s="15" t="s">
        <v>8</v>
      </c>
      <c r="H52" s="15" t="s">
        <v>9</v>
      </c>
      <c r="I52" s="15" t="s">
        <v>10</v>
      </c>
      <c r="J52" s="15" t="s">
        <v>11</v>
      </c>
      <c r="K52" s="15" t="s">
        <v>12</v>
      </c>
      <c r="L52" s="15" t="s">
        <v>13</v>
      </c>
      <c r="M52" s="15" t="s">
        <v>14</v>
      </c>
      <c r="N52" s="15" t="s">
        <v>15</v>
      </c>
      <c r="O52" s="15" t="s">
        <v>16</v>
      </c>
      <c r="P52" s="15" t="s">
        <v>17</v>
      </c>
      <c r="Q52" s="15" t="s">
        <v>18</v>
      </c>
      <c r="R52" s="15" t="s">
        <v>19</v>
      </c>
      <c r="S52" s="17" t="s">
        <v>21</v>
      </c>
    </row>
    <row r="53" spans="1:19" x14ac:dyDescent="0.3">
      <c r="A53" s="30">
        <v>1</v>
      </c>
      <c r="B53" s="5" t="s">
        <v>115</v>
      </c>
      <c r="C53" s="5" t="s">
        <v>50</v>
      </c>
      <c r="D53" s="49">
        <v>20000</v>
      </c>
      <c r="E53" s="18" t="s">
        <v>23</v>
      </c>
      <c r="F53" s="18" t="s">
        <v>313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18"/>
    </row>
    <row r="54" spans="1:19" x14ac:dyDescent="0.3">
      <c r="A54" s="30"/>
      <c r="B54" s="5" t="s">
        <v>116</v>
      </c>
      <c r="C54" s="5" t="s">
        <v>312</v>
      </c>
      <c r="D54" s="49"/>
      <c r="E54" s="18" t="s">
        <v>24</v>
      </c>
      <c r="F54" s="18" t="s">
        <v>65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18"/>
    </row>
    <row r="55" spans="1:19" x14ac:dyDescent="0.3">
      <c r="A55" s="30"/>
      <c r="B55" s="5"/>
      <c r="C55" s="5" t="s">
        <v>310</v>
      </c>
      <c r="D55" s="49"/>
      <c r="E55" s="18"/>
      <c r="F55" s="18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18"/>
    </row>
    <row r="56" spans="1:19" x14ac:dyDescent="0.3">
      <c r="A56" s="30"/>
      <c r="B56" s="5"/>
      <c r="C56" s="5"/>
      <c r="D56" s="49"/>
      <c r="E56" s="18"/>
      <c r="F56" s="18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18"/>
    </row>
    <row r="57" spans="1:19" x14ac:dyDescent="0.3">
      <c r="A57" s="32">
        <v>2</v>
      </c>
      <c r="B57" s="2" t="s">
        <v>322</v>
      </c>
      <c r="C57" s="2" t="s">
        <v>327</v>
      </c>
      <c r="D57" s="51">
        <v>50000</v>
      </c>
      <c r="E57" s="16" t="s">
        <v>308</v>
      </c>
      <c r="F57" s="16" t="s">
        <v>313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16"/>
    </row>
    <row r="58" spans="1:19" x14ac:dyDescent="0.3">
      <c r="A58" s="30"/>
      <c r="B58" s="5" t="s">
        <v>323</v>
      </c>
      <c r="C58" s="5" t="s">
        <v>328</v>
      </c>
      <c r="D58" s="49"/>
      <c r="E58" s="18" t="s">
        <v>24</v>
      </c>
      <c r="F58" s="18" t="s">
        <v>65</v>
      </c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18"/>
    </row>
    <row r="59" spans="1:19" x14ac:dyDescent="0.3">
      <c r="A59" s="30"/>
      <c r="B59" s="5" t="s">
        <v>324</v>
      </c>
      <c r="C59" s="5" t="s">
        <v>329</v>
      </c>
      <c r="D59" s="49"/>
      <c r="E59" s="18"/>
      <c r="F59" s="18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18"/>
    </row>
    <row r="60" spans="1:19" x14ac:dyDescent="0.3">
      <c r="A60" s="30"/>
      <c r="B60" s="5" t="s">
        <v>325</v>
      </c>
      <c r="C60" s="5" t="s">
        <v>330</v>
      </c>
      <c r="D60" s="49"/>
      <c r="E60" s="18"/>
      <c r="F60" s="18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18"/>
    </row>
    <row r="61" spans="1:19" x14ac:dyDescent="0.3">
      <c r="A61" s="30"/>
      <c r="B61" s="5" t="s">
        <v>326</v>
      </c>
      <c r="C61" s="5"/>
      <c r="D61" s="49"/>
      <c r="E61" s="18"/>
      <c r="F61" s="18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18"/>
    </row>
    <row r="62" spans="1:19" x14ac:dyDescent="0.3">
      <c r="A62" s="30"/>
      <c r="B62" s="5"/>
      <c r="C62" s="5"/>
      <c r="D62" s="49"/>
      <c r="E62" s="18"/>
      <c r="F62" s="18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18"/>
    </row>
    <row r="63" spans="1:19" x14ac:dyDescent="0.3">
      <c r="A63" s="30"/>
      <c r="B63" s="46"/>
      <c r="C63" s="5"/>
      <c r="D63" s="49"/>
      <c r="E63" s="18"/>
      <c r="F63" s="18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18"/>
    </row>
    <row r="64" spans="1:19" x14ac:dyDescent="0.3">
      <c r="A64" s="30"/>
      <c r="B64" s="5"/>
      <c r="C64" s="5"/>
      <c r="D64" s="49"/>
      <c r="E64" s="18"/>
      <c r="F64" s="18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18"/>
    </row>
    <row r="65" spans="1:19" x14ac:dyDescent="0.3">
      <c r="A65" s="30"/>
      <c r="B65" s="5"/>
      <c r="C65" s="5"/>
      <c r="D65" s="49"/>
      <c r="E65" s="18"/>
      <c r="F65" s="18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8"/>
    </row>
    <row r="66" spans="1:19" x14ac:dyDescent="0.3">
      <c r="A66" s="30"/>
      <c r="B66" s="5"/>
      <c r="C66" s="5"/>
      <c r="D66" s="49"/>
      <c r="E66" s="18"/>
      <c r="F66" s="18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8"/>
    </row>
    <row r="67" spans="1:19" x14ac:dyDescent="0.3">
      <c r="A67" s="30"/>
      <c r="B67" s="5"/>
      <c r="C67" s="5"/>
      <c r="D67" s="49"/>
      <c r="E67" s="18"/>
      <c r="F67" s="18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8"/>
    </row>
    <row r="68" spans="1:19" x14ac:dyDescent="0.3">
      <c r="A68" s="30"/>
      <c r="B68" s="5"/>
      <c r="C68" s="5"/>
      <c r="D68" s="49"/>
      <c r="E68" s="18"/>
      <c r="F68" s="18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8"/>
    </row>
    <row r="69" spans="1:19" x14ac:dyDescent="0.3">
      <c r="A69" s="30"/>
      <c r="B69" s="5"/>
      <c r="C69" s="5"/>
      <c r="D69" s="49"/>
      <c r="E69" s="18"/>
      <c r="F69" s="18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8"/>
    </row>
    <row r="70" spans="1:19" x14ac:dyDescent="0.3">
      <c r="A70" s="30"/>
      <c r="B70" s="5"/>
      <c r="C70" s="5"/>
      <c r="D70" s="49"/>
      <c r="E70" s="18"/>
      <c r="F70" s="18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8"/>
    </row>
    <row r="71" spans="1:19" x14ac:dyDescent="0.3">
      <c r="A71" s="40" t="s">
        <v>149</v>
      </c>
      <c r="B71" s="4" t="s">
        <v>151</v>
      </c>
      <c r="C71" s="4"/>
      <c r="D71" s="53">
        <f>D53+D57</f>
        <v>70000</v>
      </c>
      <c r="E71" s="15"/>
      <c r="F71" s="15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15"/>
    </row>
    <row r="72" spans="1:19" x14ac:dyDescent="0.3">
      <c r="D72" s="35">
        <v>31</v>
      </c>
      <c r="E72" s="48"/>
      <c r="F72" s="48"/>
    </row>
  </sheetData>
  <mergeCells count="12">
    <mergeCell ref="A49:R49"/>
    <mergeCell ref="A50:R50"/>
    <mergeCell ref="G51:I51"/>
    <mergeCell ref="J51:R51"/>
    <mergeCell ref="A1:R1"/>
    <mergeCell ref="A2:R2"/>
    <mergeCell ref="A25:R25"/>
    <mergeCell ref="A26:R26"/>
    <mergeCell ref="J27:R27"/>
    <mergeCell ref="G27:I27"/>
    <mergeCell ref="J3:R3"/>
    <mergeCell ref="G3:I3"/>
  </mergeCells>
  <pageMargins left="0.31496062992125984" right="0.31496062992125984" top="0.74803149606299213" bottom="0.74803149606299213" header="0.31496062992125984" footer="0.31496062992125984"/>
  <pageSetup paperSize="9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3"/>
  <sheetViews>
    <sheetView zoomScale="106" zoomScaleNormal="106" workbookViewId="0">
      <selection activeCell="AB19" sqref="AB19"/>
    </sheetView>
  </sheetViews>
  <sheetFormatPr defaultRowHeight="20.25" x14ac:dyDescent="0.3"/>
  <cols>
    <col min="1" max="1" width="6.25" style="41" customWidth="1"/>
    <col min="2" max="2" width="25.625" style="1" customWidth="1"/>
    <col min="3" max="3" width="20.625" style="1" customWidth="1"/>
    <col min="4" max="4" width="10.25" style="35" bestFit="1" customWidth="1"/>
    <col min="5" max="6" width="9" style="19"/>
    <col min="7" max="12" width="3.625" style="1" customWidth="1"/>
    <col min="13" max="13" width="4" style="1" customWidth="1"/>
    <col min="14" max="18" width="3.625" style="1" customWidth="1"/>
    <col min="19" max="19" width="6.75" style="86" customWidth="1"/>
  </cols>
  <sheetData>
    <row r="1" spans="1:19" x14ac:dyDescent="0.3">
      <c r="A1" s="93" t="s">
        <v>39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15" t="s">
        <v>777</v>
      </c>
    </row>
    <row r="2" spans="1:19" x14ac:dyDescent="0.3">
      <c r="A2" s="89" t="s">
        <v>171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9" x14ac:dyDescent="0.3">
      <c r="A3" s="32" t="s">
        <v>1</v>
      </c>
      <c r="B3" s="16" t="s">
        <v>2</v>
      </c>
      <c r="C3" s="16" t="s">
        <v>3</v>
      </c>
      <c r="D3" s="32" t="s">
        <v>4</v>
      </c>
      <c r="E3" s="16" t="s">
        <v>5</v>
      </c>
      <c r="F3" s="16" t="s">
        <v>7</v>
      </c>
      <c r="G3" s="90" t="s">
        <v>206</v>
      </c>
      <c r="H3" s="91"/>
      <c r="I3" s="92"/>
      <c r="J3" s="90" t="s">
        <v>212</v>
      </c>
      <c r="K3" s="91"/>
      <c r="L3" s="91"/>
      <c r="M3" s="91"/>
      <c r="N3" s="91"/>
      <c r="O3" s="91"/>
      <c r="P3" s="91"/>
      <c r="Q3" s="91"/>
      <c r="R3" s="92"/>
      <c r="S3" s="16" t="s">
        <v>20</v>
      </c>
    </row>
    <row r="4" spans="1:19" x14ac:dyDescent="0.3">
      <c r="A4" s="33"/>
      <c r="B4" s="17"/>
      <c r="C4" s="17" t="s">
        <v>2</v>
      </c>
      <c r="D4" s="33" t="s">
        <v>22</v>
      </c>
      <c r="E4" s="17" t="s">
        <v>6</v>
      </c>
      <c r="F4" s="17" t="s">
        <v>6</v>
      </c>
      <c r="G4" s="15" t="s">
        <v>8</v>
      </c>
      <c r="H4" s="15" t="s">
        <v>9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17</v>
      </c>
      <c r="Q4" s="15" t="s">
        <v>18</v>
      </c>
      <c r="R4" s="15" t="s">
        <v>19</v>
      </c>
      <c r="S4" s="17" t="s">
        <v>21</v>
      </c>
    </row>
    <row r="5" spans="1:19" x14ac:dyDescent="0.3">
      <c r="A5" s="30">
        <v>1</v>
      </c>
      <c r="B5" s="11" t="s">
        <v>112</v>
      </c>
      <c r="C5" s="11" t="s">
        <v>70</v>
      </c>
      <c r="D5" s="49">
        <v>50000</v>
      </c>
      <c r="E5" s="18" t="s">
        <v>123</v>
      </c>
      <c r="F5" s="18" t="s">
        <v>41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18"/>
    </row>
    <row r="6" spans="1:19" x14ac:dyDescent="0.3">
      <c r="A6" s="30"/>
      <c r="B6" s="11" t="s">
        <v>113</v>
      </c>
      <c r="C6" s="11" t="s">
        <v>71</v>
      </c>
      <c r="D6" s="49"/>
      <c r="E6" s="18"/>
      <c r="F6" s="18" t="s">
        <v>65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18"/>
    </row>
    <row r="7" spans="1:19" x14ac:dyDescent="0.3">
      <c r="A7" s="30"/>
      <c r="B7" s="11" t="s">
        <v>114</v>
      </c>
      <c r="C7" s="11"/>
      <c r="D7" s="49"/>
      <c r="E7" s="18"/>
      <c r="F7" s="18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18"/>
    </row>
    <row r="8" spans="1:19" x14ac:dyDescent="0.3">
      <c r="A8" s="33"/>
      <c r="B8" s="13"/>
      <c r="C8" s="13"/>
      <c r="D8" s="50"/>
      <c r="E8" s="17"/>
      <c r="F8" s="17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7"/>
    </row>
    <row r="9" spans="1:19" x14ac:dyDescent="0.3">
      <c r="A9" s="32">
        <v>2</v>
      </c>
      <c r="B9" s="2" t="s">
        <v>190</v>
      </c>
      <c r="C9" s="2" t="s">
        <v>193</v>
      </c>
      <c r="D9" s="51">
        <v>20000</v>
      </c>
      <c r="E9" s="16" t="s">
        <v>194</v>
      </c>
      <c r="F9" s="16" t="s">
        <v>41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16"/>
    </row>
    <row r="10" spans="1:19" x14ac:dyDescent="0.3">
      <c r="A10" s="30"/>
      <c r="B10" s="5" t="s">
        <v>191</v>
      </c>
      <c r="C10" s="5" t="s">
        <v>124</v>
      </c>
      <c r="D10" s="49"/>
      <c r="E10" s="18" t="s">
        <v>195</v>
      </c>
      <c r="F10" s="18" t="s">
        <v>65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8"/>
    </row>
    <row r="11" spans="1:19" x14ac:dyDescent="0.3">
      <c r="A11" s="30"/>
      <c r="B11" s="5" t="s">
        <v>192</v>
      </c>
      <c r="C11" s="5"/>
      <c r="D11" s="49"/>
      <c r="E11" s="18"/>
      <c r="F11" s="18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18"/>
    </row>
    <row r="12" spans="1:19" x14ac:dyDescent="0.3">
      <c r="A12" s="30"/>
      <c r="B12" s="11"/>
      <c r="C12" s="11"/>
      <c r="D12" s="49"/>
      <c r="E12" s="18"/>
      <c r="F12" s="18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18"/>
    </row>
    <row r="13" spans="1:19" x14ac:dyDescent="0.3">
      <c r="A13" s="30"/>
      <c r="B13" s="11"/>
      <c r="C13" s="11"/>
      <c r="D13" s="49"/>
      <c r="E13" s="18"/>
      <c r="F13" s="18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18"/>
    </row>
    <row r="14" spans="1:19" x14ac:dyDescent="0.3">
      <c r="A14" s="30"/>
      <c r="B14" s="11"/>
      <c r="C14" s="11"/>
      <c r="D14" s="49"/>
      <c r="E14" s="18"/>
      <c r="F14" s="18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18"/>
    </row>
    <row r="15" spans="1:19" x14ac:dyDescent="0.3">
      <c r="A15" s="30"/>
      <c r="B15" s="11"/>
      <c r="C15" s="11"/>
      <c r="D15" s="49"/>
      <c r="E15" s="18"/>
      <c r="F15" s="18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18"/>
    </row>
    <row r="16" spans="1:19" x14ac:dyDescent="0.3">
      <c r="A16" s="30"/>
      <c r="B16" s="11"/>
      <c r="C16" s="11"/>
      <c r="D16" s="49"/>
      <c r="E16" s="18"/>
      <c r="F16" s="18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8"/>
    </row>
    <row r="17" spans="1:19" x14ac:dyDescent="0.3">
      <c r="A17" s="30"/>
      <c r="B17" s="11"/>
      <c r="C17" s="11"/>
      <c r="D17" s="49"/>
      <c r="E17" s="18"/>
      <c r="F17" s="18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8"/>
    </row>
    <row r="18" spans="1:19" x14ac:dyDescent="0.3">
      <c r="A18" s="30"/>
      <c r="B18" s="11"/>
      <c r="C18" s="11"/>
      <c r="D18" s="49"/>
      <c r="E18" s="18"/>
      <c r="F18" s="18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8"/>
    </row>
    <row r="19" spans="1:19" x14ac:dyDescent="0.3">
      <c r="A19" s="30"/>
      <c r="B19" s="11"/>
      <c r="C19" s="11"/>
      <c r="D19" s="49"/>
      <c r="E19" s="18"/>
      <c r="F19" s="18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8"/>
    </row>
    <row r="20" spans="1:19" x14ac:dyDescent="0.3">
      <c r="A20" s="30"/>
      <c r="B20" s="11"/>
      <c r="C20" s="11"/>
      <c r="D20" s="49"/>
      <c r="E20" s="18"/>
      <c r="F20" s="18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18"/>
    </row>
    <row r="21" spans="1:19" x14ac:dyDescent="0.3">
      <c r="A21" s="30"/>
      <c r="B21" s="5"/>
      <c r="C21" s="5"/>
      <c r="D21" s="49"/>
      <c r="E21" s="18"/>
      <c r="F21" s="18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18"/>
    </row>
    <row r="22" spans="1:19" x14ac:dyDescent="0.3">
      <c r="A22" s="30"/>
      <c r="B22" s="5"/>
      <c r="C22" s="5"/>
      <c r="D22" s="49"/>
      <c r="E22" s="18"/>
      <c r="F22" s="18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18"/>
    </row>
    <row r="23" spans="1:19" x14ac:dyDescent="0.3">
      <c r="A23" s="36" t="s">
        <v>149</v>
      </c>
      <c r="B23" s="4" t="s">
        <v>151</v>
      </c>
      <c r="C23" s="4"/>
      <c r="D23" s="53">
        <f>D5+D9</f>
        <v>70000</v>
      </c>
      <c r="E23" s="15"/>
      <c r="F23" s="15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15"/>
    </row>
    <row r="24" spans="1:19" x14ac:dyDescent="0.3">
      <c r="A24" s="39"/>
      <c r="B24" s="8"/>
      <c r="C24" s="8"/>
      <c r="D24" s="52">
        <v>32</v>
      </c>
      <c r="E24" s="64"/>
      <c r="F24" s="64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7"/>
    </row>
    <row r="25" spans="1:19" x14ac:dyDescent="0.3">
      <c r="A25" s="88" t="s">
        <v>39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15" t="s">
        <v>777</v>
      </c>
    </row>
    <row r="26" spans="1:19" x14ac:dyDescent="0.3">
      <c r="A26" s="89" t="s">
        <v>172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</row>
    <row r="27" spans="1:19" x14ac:dyDescent="0.3">
      <c r="A27" s="32" t="s">
        <v>1</v>
      </c>
      <c r="B27" s="16" t="s">
        <v>2</v>
      </c>
      <c r="C27" s="16" t="s">
        <v>3</v>
      </c>
      <c r="D27" s="32" t="s">
        <v>4</v>
      </c>
      <c r="E27" s="16" t="s">
        <v>5</v>
      </c>
      <c r="F27" s="16" t="s">
        <v>7</v>
      </c>
      <c r="G27" s="90" t="s">
        <v>206</v>
      </c>
      <c r="H27" s="91"/>
      <c r="I27" s="92"/>
      <c r="J27" s="90" t="s">
        <v>212</v>
      </c>
      <c r="K27" s="91"/>
      <c r="L27" s="91"/>
      <c r="M27" s="91"/>
      <c r="N27" s="91"/>
      <c r="O27" s="91"/>
      <c r="P27" s="91"/>
      <c r="Q27" s="91"/>
      <c r="R27" s="92"/>
      <c r="S27" s="16" t="s">
        <v>20</v>
      </c>
    </row>
    <row r="28" spans="1:19" x14ac:dyDescent="0.3">
      <c r="A28" s="33"/>
      <c r="B28" s="17"/>
      <c r="C28" s="17" t="s">
        <v>2</v>
      </c>
      <c r="D28" s="33" t="s">
        <v>22</v>
      </c>
      <c r="E28" s="17" t="s">
        <v>6</v>
      </c>
      <c r="F28" s="17" t="s">
        <v>6</v>
      </c>
      <c r="G28" s="15" t="s">
        <v>8</v>
      </c>
      <c r="H28" s="15" t="s">
        <v>9</v>
      </c>
      <c r="I28" s="15" t="s">
        <v>10</v>
      </c>
      <c r="J28" s="15" t="s">
        <v>11</v>
      </c>
      <c r="K28" s="15" t="s">
        <v>12</v>
      </c>
      <c r="L28" s="15" t="s">
        <v>13</v>
      </c>
      <c r="M28" s="15" t="s">
        <v>14</v>
      </c>
      <c r="N28" s="15" t="s">
        <v>15</v>
      </c>
      <c r="O28" s="15" t="s">
        <v>16</v>
      </c>
      <c r="P28" s="15" t="s">
        <v>17</v>
      </c>
      <c r="Q28" s="15" t="s">
        <v>18</v>
      </c>
      <c r="R28" s="15" t="s">
        <v>19</v>
      </c>
      <c r="S28" s="17" t="s">
        <v>21</v>
      </c>
    </row>
    <row r="29" spans="1:19" s="24" customFormat="1" x14ac:dyDescent="0.3">
      <c r="A29" s="44">
        <v>1</v>
      </c>
      <c r="B29" s="23" t="s">
        <v>126</v>
      </c>
      <c r="C29" s="23" t="s">
        <v>331</v>
      </c>
      <c r="D29" s="44">
        <v>20000</v>
      </c>
      <c r="E29" s="22"/>
      <c r="F29" s="22" t="s">
        <v>41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16"/>
    </row>
    <row r="30" spans="1:19" x14ac:dyDescent="0.3">
      <c r="A30" s="37"/>
      <c r="B30" s="28" t="s">
        <v>108</v>
      </c>
      <c r="C30" s="5" t="s">
        <v>332</v>
      </c>
      <c r="D30" s="49"/>
      <c r="E30" s="18"/>
      <c r="F30" s="18" t="s">
        <v>65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18"/>
    </row>
    <row r="31" spans="1:19" x14ac:dyDescent="0.3">
      <c r="A31" s="37"/>
      <c r="B31" s="5"/>
      <c r="C31" s="5" t="s">
        <v>334</v>
      </c>
      <c r="D31" s="49"/>
      <c r="E31" s="18"/>
      <c r="F31" s="18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18"/>
    </row>
    <row r="32" spans="1:19" x14ac:dyDescent="0.3">
      <c r="A32" s="37"/>
      <c r="B32" s="5"/>
      <c r="C32" s="5" t="s">
        <v>333</v>
      </c>
      <c r="D32" s="49"/>
      <c r="E32" s="18"/>
      <c r="F32" s="18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18"/>
    </row>
    <row r="33" spans="1:19" x14ac:dyDescent="0.3">
      <c r="A33" s="30"/>
      <c r="B33" s="5"/>
      <c r="C33" s="11"/>
      <c r="D33" s="49"/>
      <c r="E33" s="18"/>
      <c r="F33" s="18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18"/>
    </row>
    <row r="34" spans="1:19" x14ac:dyDescent="0.3">
      <c r="A34" s="32">
        <v>2</v>
      </c>
      <c r="B34" s="23" t="s">
        <v>109</v>
      </c>
      <c r="C34" s="10" t="s">
        <v>335</v>
      </c>
      <c r="D34" s="51">
        <v>10000</v>
      </c>
      <c r="E34" s="16" t="s">
        <v>23</v>
      </c>
      <c r="F34" s="16" t="s">
        <v>41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16"/>
    </row>
    <row r="35" spans="1:19" x14ac:dyDescent="0.3">
      <c r="A35" s="30"/>
      <c r="B35" s="5" t="s">
        <v>110</v>
      </c>
      <c r="C35" s="11" t="s">
        <v>336</v>
      </c>
      <c r="D35" s="49"/>
      <c r="E35" s="18" t="s">
        <v>24</v>
      </c>
      <c r="F35" s="18" t="s">
        <v>65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18"/>
    </row>
    <row r="36" spans="1:19" x14ac:dyDescent="0.3">
      <c r="A36" s="45"/>
      <c r="B36" s="5" t="s">
        <v>111</v>
      </c>
      <c r="C36" s="28" t="s">
        <v>45</v>
      </c>
      <c r="D36" s="56"/>
      <c r="E36" s="27"/>
      <c r="F36" s="27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18"/>
    </row>
    <row r="37" spans="1:19" x14ac:dyDescent="0.3">
      <c r="A37" s="45"/>
      <c r="B37" s="28"/>
      <c r="C37" s="28" t="s">
        <v>337</v>
      </c>
      <c r="D37" s="45"/>
      <c r="E37" s="27"/>
      <c r="F37" s="27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18"/>
    </row>
    <row r="38" spans="1:19" x14ac:dyDescent="0.3">
      <c r="A38" s="30"/>
      <c r="B38" s="5"/>
      <c r="C38" s="5" t="s">
        <v>338</v>
      </c>
      <c r="D38" s="49"/>
      <c r="E38" s="18"/>
      <c r="F38" s="18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18"/>
    </row>
    <row r="39" spans="1:19" x14ac:dyDescent="0.3">
      <c r="A39" s="30"/>
      <c r="B39" s="5"/>
      <c r="C39" s="5" t="s">
        <v>339</v>
      </c>
      <c r="D39" s="49"/>
      <c r="E39" s="18"/>
      <c r="F39" s="18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18"/>
    </row>
    <row r="40" spans="1:19" x14ac:dyDescent="0.3">
      <c r="A40" s="30"/>
      <c r="B40" s="5"/>
      <c r="C40" s="5"/>
      <c r="D40" s="49"/>
      <c r="E40" s="18"/>
      <c r="F40" s="18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18"/>
    </row>
    <row r="41" spans="1:19" x14ac:dyDescent="0.3">
      <c r="A41" s="32">
        <v>3</v>
      </c>
      <c r="B41" s="2" t="s">
        <v>107</v>
      </c>
      <c r="C41" s="2" t="s">
        <v>340</v>
      </c>
      <c r="D41" s="51">
        <v>25000</v>
      </c>
      <c r="E41" s="16" t="s">
        <v>23</v>
      </c>
      <c r="F41" s="16" t="s">
        <v>343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16"/>
    </row>
    <row r="42" spans="1:19" x14ac:dyDescent="0.3">
      <c r="A42" s="30"/>
      <c r="B42" s="5" t="s">
        <v>40</v>
      </c>
      <c r="C42" s="5" t="s">
        <v>341</v>
      </c>
      <c r="D42" s="49"/>
      <c r="E42" s="18" t="s">
        <v>24</v>
      </c>
      <c r="F42" s="18" t="s">
        <v>65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18"/>
    </row>
    <row r="43" spans="1:19" x14ac:dyDescent="0.3">
      <c r="A43" s="37"/>
      <c r="B43" s="5"/>
      <c r="C43" s="5" t="s">
        <v>342</v>
      </c>
      <c r="D43" s="49"/>
      <c r="E43" s="18"/>
      <c r="F43" s="18"/>
      <c r="G43" s="5"/>
      <c r="H43" s="5"/>
      <c r="I43" s="5"/>
      <c r="J43" s="5"/>
      <c r="K43" s="5"/>
      <c r="L43" s="5"/>
      <c r="M43" s="5"/>
      <c r="N43" s="5"/>
      <c r="O43" s="5"/>
      <c r="P43" s="5" t="s">
        <v>76</v>
      </c>
      <c r="Q43" s="5"/>
      <c r="R43" s="5"/>
      <c r="S43" s="18"/>
    </row>
    <row r="44" spans="1:19" x14ac:dyDescent="0.3">
      <c r="A44" s="37"/>
      <c r="B44" s="5"/>
      <c r="C44" s="5"/>
      <c r="D44" s="49"/>
      <c r="E44" s="18"/>
      <c r="F44" s="18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18"/>
    </row>
    <row r="45" spans="1:19" x14ac:dyDescent="0.3">
      <c r="A45" s="37"/>
      <c r="B45" s="5"/>
      <c r="C45" s="5"/>
      <c r="D45" s="49"/>
      <c r="E45" s="18"/>
      <c r="F45" s="18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18"/>
    </row>
    <row r="46" spans="1:19" x14ac:dyDescent="0.3">
      <c r="A46" s="37"/>
      <c r="B46" s="5"/>
      <c r="C46" s="5"/>
      <c r="D46" s="49"/>
      <c r="E46" s="18"/>
      <c r="F46" s="18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18"/>
    </row>
    <row r="47" spans="1:19" x14ac:dyDescent="0.3">
      <c r="A47" s="38"/>
      <c r="B47" s="3"/>
      <c r="C47" s="3"/>
      <c r="D47" s="50"/>
      <c r="E47" s="17"/>
      <c r="F47" s="17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7"/>
    </row>
    <row r="48" spans="1:19" x14ac:dyDescent="0.3">
      <c r="A48" s="39"/>
      <c r="B48" s="8"/>
      <c r="C48" s="8"/>
      <c r="D48" s="52">
        <v>33</v>
      </c>
      <c r="E48" s="21"/>
      <c r="F48" s="21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7"/>
    </row>
    <row r="49" spans="1:19" x14ac:dyDescent="0.3">
      <c r="A49" s="88" t="s">
        <v>39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15" t="s">
        <v>777</v>
      </c>
    </row>
    <row r="50" spans="1:19" x14ac:dyDescent="0.3">
      <c r="A50" s="89" t="s">
        <v>172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</row>
    <row r="51" spans="1:19" x14ac:dyDescent="0.3">
      <c r="A51" s="32" t="s">
        <v>1</v>
      </c>
      <c r="B51" s="16" t="s">
        <v>2</v>
      </c>
      <c r="C51" s="16" t="s">
        <v>3</v>
      </c>
      <c r="D51" s="32" t="s">
        <v>4</v>
      </c>
      <c r="E51" s="16" t="s">
        <v>5</v>
      </c>
      <c r="F51" s="16" t="s">
        <v>7</v>
      </c>
      <c r="G51" s="90" t="s">
        <v>206</v>
      </c>
      <c r="H51" s="91"/>
      <c r="I51" s="92"/>
      <c r="J51" s="90" t="s">
        <v>212</v>
      </c>
      <c r="K51" s="91"/>
      <c r="L51" s="91"/>
      <c r="M51" s="91"/>
      <c r="N51" s="91"/>
      <c r="O51" s="91"/>
      <c r="P51" s="91"/>
      <c r="Q51" s="91"/>
      <c r="R51" s="92"/>
      <c r="S51" s="16" t="s">
        <v>20</v>
      </c>
    </row>
    <row r="52" spans="1:19" x14ac:dyDescent="0.3">
      <c r="A52" s="33"/>
      <c r="B52" s="17"/>
      <c r="C52" s="17" t="s">
        <v>2</v>
      </c>
      <c r="D52" s="33" t="s">
        <v>22</v>
      </c>
      <c r="E52" s="17" t="s">
        <v>6</v>
      </c>
      <c r="F52" s="17" t="s">
        <v>6</v>
      </c>
      <c r="G52" s="15" t="s">
        <v>8</v>
      </c>
      <c r="H52" s="15" t="s">
        <v>9</v>
      </c>
      <c r="I52" s="15" t="s">
        <v>10</v>
      </c>
      <c r="J52" s="15" t="s">
        <v>11</v>
      </c>
      <c r="K52" s="15" t="s">
        <v>12</v>
      </c>
      <c r="L52" s="15" t="s">
        <v>13</v>
      </c>
      <c r="M52" s="15" t="s">
        <v>14</v>
      </c>
      <c r="N52" s="15" t="s">
        <v>15</v>
      </c>
      <c r="O52" s="15" t="s">
        <v>16</v>
      </c>
      <c r="P52" s="15" t="s">
        <v>17</v>
      </c>
      <c r="Q52" s="15" t="s">
        <v>18</v>
      </c>
      <c r="R52" s="15" t="s">
        <v>19</v>
      </c>
      <c r="S52" s="17" t="s">
        <v>21</v>
      </c>
    </row>
    <row r="53" spans="1:19" x14ac:dyDescent="0.3">
      <c r="A53" s="32">
        <v>4</v>
      </c>
      <c r="B53" s="2" t="s">
        <v>42</v>
      </c>
      <c r="C53" s="10" t="s">
        <v>344</v>
      </c>
      <c r="D53" s="51">
        <v>5000</v>
      </c>
      <c r="E53" s="16" t="s">
        <v>308</v>
      </c>
      <c r="F53" s="16" t="s">
        <v>349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6"/>
    </row>
    <row r="54" spans="1:19" x14ac:dyDescent="0.3">
      <c r="A54" s="30"/>
      <c r="B54" s="5" t="s">
        <v>43</v>
      </c>
      <c r="C54" s="11" t="s">
        <v>345</v>
      </c>
      <c r="D54" s="49"/>
      <c r="E54" s="18" t="s">
        <v>24</v>
      </c>
      <c r="F54" s="18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18"/>
    </row>
    <row r="55" spans="1:19" x14ac:dyDescent="0.3">
      <c r="A55" s="30"/>
      <c r="B55" s="5"/>
      <c r="C55" s="11" t="s">
        <v>346</v>
      </c>
      <c r="D55" s="49"/>
      <c r="E55" s="18"/>
      <c r="F55" s="18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18"/>
    </row>
    <row r="56" spans="1:19" x14ac:dyDescent="0.3">
      <c r="A56" s="30"/>
      <c r="B56" s="5"/>
      <c r="C56" s="11" t="s">
        <v>347</v>
      </c>
      <c r="D56" s="49"/>
      <c r="E56" s="18"/>
      <c r="F56" s="18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18"/>
    </row>
    <row r="57" spans="1:19" x14ac:dyDescent="0.3">
      <c r="A57" s="30"/>
      <c r="B57" s="11"/>
      <c r="C57" s="5" t="s">
        <v>348</v>
      </c>
      <c r="D57" s="49"/>
      <c r="E57" s="18"/>
      <c r="F57" s="18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18"/>
    </row>
    <row r="58" spans="1:19" x14ac:dyDescent="0.3">
      <c r="A58" s="30"/>
      <c r="B58" s="5"/>
      <c r="C58" s="11" t="s">
        <v>142</v>
      </c>
      <c r="D58" s="49"/>
      <c r="E58" s="18"/>
      <c r="F58" s="18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18"/>
    </row>
    <row r="59" spans="1:19" x14ac:dyDescent="0.3">
      <c r="A59" s="30"/>
      <c r="B59" s="5"/>
      <c r="C59" s="11"/>
      <c r="D59" s="49"/>
      <c r="E59" s="18"/>
      <c r="F59" s="18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18"/>
    </row>
    <row r="60" spans="1:19" x14ac:dyDescent="0.3">
      <c r="A60" s="30"/>
      <c r="B60" s="5"/>
      <c r="C60" s="5"/>
      <c r="D60" s="49"/>
      <c r="E60" s="18"/>
      <c r="F60" s="18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18"/>
    </row>
    <row r="61" spans="1:19" x14ac:dyDescent="0.3">
      <c r="A61" s="30"/>
      <c r="B61" s="11"/>
      <c r="C61" s="11"/>
      <c r="D61" s="49"/>
      <c r="E61" s="18"/>
      <c r="F61" s="18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18"/>
    </row>
    <row r="62" spans="1:19" x14ac:dyDescent="0.3">
      <c r="A62" s="30"/>
      <c r="B62" s="5"/>
      <c r="C62" s="11"/>
      <c r="D62" s="49"/>
      <c r="E62" s="18"/>
      <c r="F62" s="18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18"/>
    </row>
    <row r="63" spans="1:19" x14ac:dyDescent="0.3">
      <c r="A63" s="30"/>
      <c r="B63" s="5"/>
      <c r="C63" s="11"/>
      <c r="D63" s="49"/>
      <c r="E63" s="18"/>
      <c r="F63" s="18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18"/>
    </row>
    <row r="64" spans="1:19" x14ac:dyDescent="0.3">
      <c r="A64" s="30"/>
      <c r="B64" s="5"/>
      <c r="C64" s="11"/>
      <c r="D64" s="49"/>
      <c r="E64" s="18"/>
      <c r="F64" s="18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18"/>
    </row>
    <row r="65" spans="1:19" x14ac:dyDescent="0.3">
      <c r="A65" s="30"/>
      <c r="B65" s="5"/>
      <c r="C65" s="11"/>
      <c r="D65" s="49"/>
      <c r="E65" s="18"/>
      <c r="F65" s="18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8"/>
    </row>
    <row r="66" spans="1:19" x14ac:dyDescent="0.3">
      <c r="A66" s="30"/>
      <c r="B66" s="5"/>
      <c r="C66" s="11"/>
      <c r="D66" s="49"/>
      <c r="E66" s="18"/>
      <c r="F66" s="18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8"/>
    </row>
    <row r="67" spans="1:19" x14ac:dyDescent="0.3">
      <c r="A67" s="30"/>
      <c r="B67" s="11"/>
      <c r="C67" s="5"/>
      <c r="D67" s="49"/>
      <c r="E67" s="18"/>
      <c r="F67" s="18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8"/>
    </row>
    <row r="68" spans="1:19" x14ac:dyDescent="0.3">
      <c r="A68" s="30"/>
      <c r="B68" s="11"/>
      <c r="C68" s="5"/>
      <c r="D68" s="49"/>
      <c r="E68" s="18"/>
      <c r="F68" s="18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8"/>
    </row>
    <row r="69" spans="1:19" x14ac:dyDescent="0.3">
      <c r="A69" s="30"/>
      <c r="B69" s="5"/>
      <c r="C69" s="11"/>
      <c r="D69" s="49"/>
      <c r="E69" s="18"/>
      <c r="F69" s="18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8"/>
    </row>
    <row r="70" spans="1:19" x14ac:dyDescent="0.3">
      <c r="A70" s="30"/>
      <c r="B70" s="5"/>
      <c r="C70" s="11"/>
      <c r="D70" s="49"/>
      <c r="E70" s="18"/>
      <c r="F70" s="18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8"/>
    </row>
    <row r="71" spans="1:19" x14ac:dyDescent="0.3">
      <c r="A71" s="36" t="s">
        <v>149</v>
      </c>
      <c r="B71" s="4" t="s">
        <v>150</v>
      </c>
      <c r="C71" s="31"/>
      <c r="D71" s="53">
        <f>D29+D34+D41+D53</f>
        <v>60000</v>
      </c>
      <c r="E71" s="15"/>
      <c r="F71" s="15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15"/>
    </row>
    <row r="72" spans="1:19" x14ac:dyDescent="0.3">
      <c r="A72" s="34"/>
      <c r="B72" s="8"/>
      <c r="C72" s="14"/>
      <c r="D72" s="34">
        <v>34</v>
      </c>
      <c r="E72" s="29"/>
      <c r="F72" s="2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7"/>
    </row>
    <row r="73" spans="1:19" x14ac:dyDescent="0.3">
      <c r="A73" s="34"/>
      <c r="B73" s="8"/>
      <c r="C73" s="8"/>
      <c r="D73" s="52"/>
      <c r="E73" s="20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7"/>
    </row>
  </sheetData>
  <mergeCells count="12">
    <mergeCell ref="A1:R1"/>
    <mergeCell ref="A2:R2"/>
    <mergeCell ref="G3:I3"/>
    <mergeCell ref="J3:R3"/>
    <mergeCell ref="A25:R25"/>
    <mergeCell ref="G51:I51"/>
    <mergeCell ref="J51:R51"/>
    <mergeCell ref="A26:R26"/>
    <mergeCell ref="A49:R49"/>
    <mergeCell ref="A50:R50"/>
    <mergeCell ref="J27:R27"/>
    <mergeCell ref="G27:I27"/>
  </mergeCells>
  <pageMargins left="0.31496062992125984" right="0.31496062992125984" top="0.74803149606299213" bottom="0.74803149606299213" header="0.31496062992125984" footer="0.31496062992125984"/>
  <pageSetup paperSize="9" orientation="landscape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40"/>
  <sheetViews>
    <sheetView topLeftCell="A210" workbookViewId="0">
      <selection activeCell="W218" sqref="W218"/>
    </sheetView>
  </sheetViews>
  <sheetFormatPr defaultRowHeight="20.25" x14ac:dyDescent="0.3"/>
  <cols>
    <col min="1" max="1" width="6.25" style="35" customWidth="1"/>
    <col min="2" max="2" width="25.625" style="1" customWidth="1"/>
    <col min="3" max="3" width="22.125" style="1" customWidth="1"/>
    <col min="4" max="4" width="10" style="35" customWidth="1"/>
    <col min="5" max="6" width="9" style="19"/>
    <col min="7" max="12" width="3.625" style="1" customWidth="1"/>
    <col min="13" max="13" width="4" style="1" customWidth="1"/>
    <col min="14" max="18" width="3.625" style="1" customWidth="1"/>
    <col min="19" max="19" width="5.125" style="86" customWidth="1"/>
  </cols>
  <sheetData>
    <row r="1" spans="1:19" x14ac:dyDescent="0.3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15" t="s">
        <v>777</v>
      </c>
    </row>
    <row r="2" spans="1:19" x14ac:dyDescent="0.3">
      <c r="A2" s="89" t="s">
        <v>168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9" x14ac:dyDescent="0.3">
      <c r="A3" s="32" t="s">
        <v>1</v>
      </c>
      <c r="B3" s="16" t="s">
        <v>2</v>
      </c>
      <c r="C3" s="16" t="s">
        <v>3</v>
      </c>
      <c r="D3" s="32" t="s">
        <v>4</v>
      </c>
      <c r="E3" s="16" t="s">
        <v>5</v>
      </c>
      <c r="F3" s="16" t="s">
        <v>7</v>
      </c>
      <c r="G3" s="90" t="s">
        <v>206</v>
      </c>
      <c r="H3" s="91"/>
      <c r="I3" s="92"/>
      <c r="J3" s="90" t="s">
        <v>212</v>
      </c>
      <c r="K3" s="91"/>
      <c r="L3" s="91"/>
      <c r="M3" s="91"/>
      <c r="N3" s="91"/>
      <c r="O3" s="91"/>
      <c r="P3" s="91"/>
      <c r="Q3" s="91"/>
      <c r="R3" s="92"/>
      <c r="S3" s="16" t="s">
        <v>20</v>
      </c>
    </row>
    <row r="4" spans="1:19" x14ac:dyDescent="0.3">
      <c r="A4" s="33"/>
      <c r="B4" s="17"/>
      <c r="C4" s="17" t="s">
        <v>2</v>
      </c>
      <c r="D4" s="33" t="s">
        <v>22</v>
      </c>
      <c r="E4" s="17" t="s">
        <v>6</v>
      </c>
      <c r="F4" s="17" t="s">
        <v>6</v>
      </c>
      <c r="G4" s="15" t="s">
        <v>8</v>
      </c>
      <c r="H4" s="15" t="s">
        <v>9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17</v>
      </c>
      <c r="Q4" s="15" t="s">
        <v>18</v>
      </c>
      <c r="R4" s="15" t="s">
        <v>19</v>
      </c>
      <c r="S4" s="17" t="s">
        <v>21</v>
      </c>
    </row>
    <row r="5" spans="1:19" s="1" customFormat="1" x14ac:dyDescent="0.3">
      <c r="A5" s="30">
        <v>1</v>
      </c>
      <c r="B5" s="5" t="s">
        <v>199</v>
      </c>
      <c r="C5" s="5" t="s">
        <v>200</v>
      </c>
      <c r="D5" s="49">
        <v>180000</v>
      </c>
      <c r="E5" s="18" t="s">
        <v>117</v>
      </c>
      <c r="F5" s="18" t="s">
        <v>127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18"/>
    </row>
    <row r="6" spans="1:19" s="1" customFormat="1" x14ac:dyDescent="0.3">
      <c r="A6" s="30"/>
      <c r="B6" s="5" t="s">
        <v>208</v>
      </c>
      <c r="C6" s="5" t="s">
        <v>209</v>
      </c>
      <c r="D6" s="49"/>
      <c r="E6" s="18"/>
      <c r="F6" s="18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18"/>
    </row>
    <row r="7" spans="1:19" s="1" customFormat="1" x14ac:dyDescent="0.3">
      <c r="A7" s="30"/>
      <c r="B7" s="5"/>
      <c r="C7" s="5" t="s">
        <v>210</v>
      </c>
      <c r="D7" s="49"/>
      <c r="E7" s="18"/>
      <c r="F7" s="18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18"/>
    </row>
    <row r="8" spans="1:19" s="1" customFormat="1" x14ac:dyDescent="0.3">
      <c r="A8" s="30"/>
      <c r="B8" s="5"/>
      <c r="C8" s="5" t="s">
        <v>211</v>
      </c>
      <c r="D8" s="49"/>
      <c r="E8" s="18"/>
      <c r="F8" s="18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18"/>
    </row>
    <row r="9" spans="1:19" s="1" customFormat="1" x14ac:dyDescent="0.3">
      <c r="A9" s="33"/>
      <c r="B9" s="3"/>
      <c r="C9" s="3"/>
      <c r="D9" s="50"/>
      <c r="E9" s="17"/>
      <c r="F9" s="17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7"/>
    </row>
    <row r="10" spans="1:19" s="1" customFormat="1" x14ac:dyDescent="0.3">
      <c r="A10" s="32">
        <v>2</v>
      </c>
      <c r="B10" s="5" t="s">
        <v>199</v>
      </c>
      <c r="C10" s="5" t="s">
        <v>213</v>
      </c>
      <c r="D10" s="49">
        <v>184000</v>
      </c>
      <c r="E10" s="18" t="s">
        <v>215</v>
      </c>
      <c r="F10" s="18" t="s">
        <v>127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8"/>
    </row>
    <row r="11" spans="1:19" s="1" customFormat="1" x14ac:dyDescent="0.3">
      <c r="A11" s="30"/>
      <c r="B11" s="5" t="s">
        <v>203</v>
      </c>
      <c r="C11" s="5" t="s">
        <v>214</v>
      </c>
      <c r="D11" s="49"/>
      <c r="E11" s="18"/>
      <c r="F11" s="18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18"/>
    </row>
    <row r="12" spans="1:19" s="1" customFormat="1" x14ac:dyDescent="0.3">
      <c r="A12" s="30"/>
      <c r="B12" s="5"/>
      <c r="C12" s="5" t="s">
        <v>210</v>
      </c>
      <c r="D12" s="49"/>
      <c r="E12" s="18"/>
      <c r="F12" s="18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18"/>
    </row>
    <row r="13" spans="1:19" s="1" customFormat="1" x14ac:dyDescent="0.3">
      <c r="A13" s="30"/>
      <c r="B13" s="5"/>
      <c r="C13" s="5" t="s">
        <v>211</v>
      </c>
      <c r="D13" s="49"/>
      <c r="E13" s="18"/>
      <c r="F13" s="18"/>
      <c r="G13" s="5"/>
      <c r="H13" s="30"/>
      <c r="I13" s="5"/>
      <c r="J13" s="5"/>
      <c r="K13" s="5"/>
      <c r="L13" s="5"/>
      <c r="M13" s="5"/>
      <c r="N13" s="5"/>
      <c r="O13" s="5"/>
      <c r="P13" s="5"/>
      <c r="Q13" s="5"/>
      <c r="R13" s="5"/>
      <c r="S13" s="18"/>
    </row>
    <row r="14" spans="1:19" s="1" customFormat="1" x14ac:dyDescent="0.3">
      <c r="A14" s="30"/>
      <c r="B14" s="5"/>
      <c r="C14" s="5"/>
      <c r="D14" s="49"/>
      <c r="E14" s="18"/>
      <c r="F14" s="18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18"/>
    </row>
    <row r="15" spans="1:19" s="1" customFormat="1" x14ac:dyDescent="0.3">
      <c r="A15" s="32">
        <v>3</v>
      </c>
      <c r="B15" s="2" t="s">
        <v>216</v>
      </c>
      <c r="C15" s="2" t="s">
        <v>217</v>
      </c>
      <c r="D15" s="51">
        <v>189000</v>
      </c>
      <c r="E15" s="16" t="s">
        <v>27</v>
      </c>
      <c r="F15" s="16" t="s">
        <v>127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16"/>
    </row>
    <row r="16" spans="1:19" s="1" customFormat="1" x14ac:dyDescent="0.3">
      <c r="A16" s="30"/>
      <c r="B16" s="5" t="s">
        <v>27</v>
      </c>
      <c r="C16" s="5" t="s">
        <v>218</v>
      </c>
      <c r="D16" s="49"/>
      <c r="E16" s="18"/>
      <c r="F16" s="18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8"/>
    </row>
    <row r="17" spans="1:19" s="1" customFormat="1" x14ac:dyDescent="0.3">
      <c r="A17" s="30"/>
      <c r="B17" s="5"/>
      <c r="C17" s="5" t="s">
        <v>221</v>
      </c>
      <c r="D17" s="49"/>
      <c r="E17" s="18"/>
      <c r="F17" s="18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8"/>
    </row>
    <row r="18" spans="1:19" s="1" customFormat="1" x14ac:dyDescent="0.3">
      <c r="A18" s="30"/>
      <c r="B18" s="5"/>
      <c r="C18" s="5" t="s">
        <v>210</v>
      </c>
      <c r="D18" s="49"/>
      <c r="E18" s="18"/>
      <c r="F18" s="18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8"/>
    </row>
    <row r="19" spans="1:19" s="1" customFormat="1" x14ac:dyDescent="0.3">
      <c r="A19" s="30"/>
      <c r="B19" s="5"/>
      <c r="C19" s="5" t="s">
        <v>211</v>
      </c>
      <c r="D19" s="49"/>
      <c r="E19" s="18"/>
      <c r="F19" s="18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8"/>
    </row>
    <row r="20" spans="1:19" s="1" customFormat="1" x14ac:dyDescent="0.3">
      <c r="A20" s="30"/>
      <c r="B20" s="5"/>
      <c r="C20" s="5"/>
      <c r="D20" s="49"/>
      <c r="E20" s="18"/>
      <c r="F20" s="18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18"/>
    </row>
    <row r="21" spans="1:19" s="1" customFormat="1" x14ac:dyDescent="0.3">
      <c r="A21" s="30"/>
      <c r="B21" s="5"/>
      <c r="C21" s="5"/>
      <c r="D21" s="49"/>
      <c r="E21" s="18"/>
      <c r="F21" s="18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18"/>
    </row>
    <row r="22" spans="1:19" s="1" customFormat="1" x14ac:dyDescent="0.3">
      <c r="A22" s="30"/>
      <c r="B22" s="5"/>
      <c r="C22" s="5"/>
      <c r="D22" s="49"/>
      <c r="E22" s="18"/>
      <c r="F22" s="18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18"/>
    </row>
    <row r="23" spans="1:19" x14ac:dyDescent="0.3">
      <c r="A23" s="33"/>
      <c r="B23" s="3"/>
      <c r="C23" s="3"/>
      <c r="D23" s="50"/>
      <c r="E23" s="17"/>
      <c r="F23" s="17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17"/>
    </row>
    <row r="24" spans="1:19" x14ac:dyDescent="0.3">
      <c r="A24" s="34"/>
      <c r="B24" s="8"/>
      <c r="C24" s="8"/>
      <c r="D24" s="52">
        <v>35</v>
      </c>
      <c r="E24" s="26"/>
      <c r="F24" s="26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7"/>
    </row>
    <row r="25" spans="1:19" x14ac:dyDescent="0.3">
      <c r="A25" s="88" t="s">
        <v>0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15" t="s">
        <v>777</v>
      </c>
    </row>
    <row r="26" spans="1:19" x14ac:dyDescent="0.3">
      <c r="A26" s="89" t="s">
        <v>168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</row>
    <row r="27" spans="1:19" x14ac:dyDescent="0.3">
      <c r="A27" s="32" t="s">
        <v>1</v>
      </c>
      <c r="B27" s="16" t="s">
        <v>2</v>
      </c>
      <c r="C27" s="16" t="s">
        <v>3</v>
      </c>
      <c r="D27" s="32" t="s">
        <v>4</v>
      </c>
      <c r="E27" s="16" t="s">
        <v>5</v>
      </c>
      <c r="F27" s="16" t="s">
        <v>7</v>
      </c>
      <c r="G27" s="90" t="s">
        <v>206</v>
      </c>
      <c r="H27" s="91"/>
      <c r="I27" s="92"/>
      <c r="J27" s="90" t="s">
        <v>212</v>
      </c>
      <c r="K27" s="91"/>
      <c r="L27" s="91"/>
      <c r="M27" s="91"/>
      <c r="N27" s="91"/>
      <c r="O27" s="91"/>
      <c r="P27" s="91"/>
      <c r="Q27" s="91"/>
      <c r="R27" s="92"/>
      <c r="S27" s="16" t="s">
        <v>20</v>
      </c>
    </row>
    <row r="28" spans="1:19" x14ac:dyDescent="0.3">
      <c r="A28" s="33"/>
      <c r="B28" s="17"/>
      <c r="C28" s="17" t="s">
        <v>2</v>
      </c>
      <c r="D28" s="33" t="s">
        <v>22</v>
      </c>
      <c r="E28" s="17" t="s">
        <v>6</v>
      </c>
      <c r="F28" s="17" t="s">
        <v>6</v>
      </c>
      <c r="G28" s="15" t="s">
        <v>8</v>
      </c>
      <c r="H28" s="15" t="s">
        <v>9</v>
      </c>
      <c r="I28" s="15" t="s">
        <v>10</v>
      </c>
      <c r="J28" s="15" t="s">
        <v>11</v>
      </c>
      <c r="K28" s="15" t="s">
        <v>12</v>
      </c>
      <c r="L28" s="15" t="s">
        <v>13</v>
      </c>
      <c r="M28" s="15" t="s">
        <v>14</v>
      </c>
      <c r="N28" s="15" t="s">
        <v>15</v>
      </c>
      <c r="O28" s="15" t="s">
        <v>16</v>
      </c>
      <c r="P28" s="15" t="s">
        <v>17</v>
      </c>
      <c r="Q28" s="15" t="s">
        <v>18</v>
      </c>
      <c r="R28" s="15" t="s">
        <v>19</v>
      </c>
      <c r="S28" s="17" t="s">
        <v>21</v>
      </c>
    </row>
    <row r="29" spans="1:19" s="1" customFormat="1" x14ac:dyDescent="0.3">
      <c r="A29" s="30">
        <v>4</v>
      </c>
      <c r="B29" s="5" t="s">
        <v>219</v>
      </c>
      <c r="C29" s="2" t="s">
        <v>217</v>
      </c>
      <c r="D29" s="49">
        <v>192000</v>
      </c>
      <c r="E29" s="18" t="s">
        <v>26</v>
      </c>
      <c r="F29" s="18" t="s">
        <v>127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18"/>
    </row>
    <row r="30" spans="1:19" s="1" customFormat="1" x14ac:dyDescent="0.3">
      <c r="A30" s="30"/>
      <c r="B30" s="5"/>
      <c r="C30" s="5" t="s">
        <v>220</v>
      </c>
      <c r="D30" s="49"/>
      <c r="E30" s="18"/>
      <c r="F30" s="18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18"/>
    </row>
    <row r="31" spans="1:19" s="1" customFormat="1" x14ac:dyDescent="0.3">
      <c r="A31" s="30"/>
      <c r="B31" s="5"/>
      <c r="C31" s="5" t="s">
        <v>128</v>
      </c>
      <c r="D31" s="49"/>
      <c r="E31" s="18"/>
      <c r="F31" s="18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18"/>
    </row>
    <row r="32" spans="1:19" s="1" customFormat="1" x14ac:dyDescent="0.3">
      <c r="A32" s="30"/>
      <c r="B32" s="5"/>
      <c r="C32" s="5" t="s">
        <v>210</v>
      </c>
      <c r="D32" s="49"/>
      <c r="E32" s="18"/>
      <c r="F32" s="18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18"/>
    </row>
    <row r="33" spans="1:19" s="1" customFormat="1" x14ac:dyDescent="0.3">
      <c r="A33" s="30"/>
      <c r="B33" s="5"/>
      <c r="C33" s="5" t="s">
        <v>211</v>
      </c>
      <c r="D33" s="49"/>
      <c r="E33" s="18"/>
      <c r="F33" s="18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18"/>
    </row>
    <row r="34" spans="1:19" s="1" customFormat="1" x14ac:dyDescent="0.3">
      <c r="A34" s="32">
        <v>5</v>
      </c>
      <c r="B34" s="2" t="s">
        <v>25</v>
      </c>
      <c r="C34" s="2" t="s">
        <v>223</v>
      </c>
      <c r="D34" s="51">
        <v>110000</v>
      </c>
      <c r="E34" s="16" t="s">
        <v>120</v>
      </c>
      <c r="F34" s="16" t="s">
        <v>127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16"/>
    </row>
    <row r="35" spans="1:19" s="1" customFormat="1" x14ac:dyDescent="0.3">
      <c r="A35" s="30"/>
      <c r="B35" s="5" t="s">
        <v>222</v>
      </c>
      <c r="C35" s="5" t="s">
        <v>224</v>
      </c>
      <c r="D35" s="49"/>
      <c r="E35" s="18"/>
      <c r="F35" s="18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18"/>
    </row>
    <row r="36" spans="1:19" s="1" customFormat="1" x14ac:dyDescent="0.3">
      <c r="A36" s="30"/>
      <c r="B36" s="5"/>
      <c r="C36" s="5" t="s">
        <v>225</v>
      </c>
      <c r="D36" s="49"/>
      <c r="E36" s="18"/>
      <c r="F36" s="18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18"/>
    </row>
    <row r="37" spans="1:19" s="1" customFormat="1" x14ac:dyDescent="0.3">
      <c r="A37" s="30"/>
      <c r="B37" s="5"/>
      <c r="C37" s="5" t="s">
        <v>210</v>
      </c>
      <c r="D37" s="49"/>
      <c r="E37" s="18"/>
      <c r="F37" s="18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18"/>
    </row>
    <row r="38" spans="1:19" s="1" customFormat="1" x14ac:dyDescent="0.3">
      <c r="A38" s="30"/>
      <c r="B38" s="5"/>
      <c r="C38" s="5" t="s">
        <v>211</v>
      </c>
      <c r="D38" s="49"/>
      <c r="E38" s="18"/>
      <c r="F38" s="18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18"/>
    </row>
    <row r="39" spans="1:19" s="1" customFormat="1" x14ac:dyDescent="0.3">
      <c r="A39" s="33"/>
      <c r="B39" s="3"/>
      <c r="C39" s="3"/>
      <c r="D39" s="50"/>
      <c r="E39" s="17"/>
      <c r="F39" s="17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17"/>
    </row>
    <row r="40" spans="1:19" s="1" customFormat="1" x14ac:dyDescent="0.3">
      <c r="A40" s="30">
        <v>6</v>
      </c>
      <c r="B40" s="5" t="s">
        <v>25</v>
      </c>
      <c r="C40" s="5" t="s">
        <v>226</v>
      </c>
      <c r="D40" s="49">
        <v>388200</v>
      </c>
      <c r="E40" s="18" t="s">
        <v>26</v>
      </c>
      <c r="F40" s="18" t="s">
        <v>127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18"/>
    </row>
    <row r="41" spans="1:19" s="1" customFormat="1" x14ac:dyDescent="0.3">
      <c r="A41" s="30"/>
      <c r="B41" s="5" t="s">
        <v>201</v>
      </c>
      <c r="C41" s="5" t="s">
        <v>227</v>
      </c>
      <c r="D41" s="49"/>
      <c r="E41" s="18"/>
      <c r="F41" s="18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18"/>
    </row>
    <row r="42" spans="1:19" s="1" customFormat="1" x14ac:dyDescent="0.3">
      <c r="A42" s="30"/>
      <c r="B42" s="5"/>
      <c r="C42" s="5" t="s">
        <v>228</v>
      </c>
      <c r="D42" s="49"/>
      <c r="E42" s="18"/>
      <c r="F42" s="18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18"/>
    </row>
    <row r="43" spans="1:19" s="1" customFormat="1" x14ac:dyDescent="0.3">
      <c r="A43" s="30"/>
      <c r="B43" s="5"/>
      <c r="C43" s="5" t="s">
        <v>229</v>
      </c>
      <c r="D43" s="49"/>
      <c r="E43" s="18"/>
      <c r="F43" s="18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18"/>
    </row>
    <row r="44" spans="1:19" s="1" customFormat="1" x14ac:dyDescent="0.3">
      <c r="A44" s="30"/>
      <c r="B44" s="5"/>
      <c r="C44" s="5" t="s">
        <v>230</v>
      </c>
      <c r="D44" s="49"/>
      <c r="E44" s="18"/>
      <c r="F44" s="18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18"/>
    </row>
    <row r="45" spans="1:19" s="1" customFormat="1" x14ac:dyDescent="0.3">
      <c r="A45" s="30"/>
      <c r="B45" s="5"/>
      <c r="C45" s="5" t="s">
        <v>210</v>
      </c>
      <c r="D45" s="49"/>
      <c r="E45" s="18"/>
      <c r="F45" s="18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18"/>
    </row>
    <row r="46" spans="1:19" s="1" customFormat="1" x14ac:dyDescent="0.3">
      <c r="A46" s="30"/>
      <c r="B46" s="5"/>
      <c r="C46" s="5" t="s">
        <v>211</v>
      </c>
      <c r="D46" s="49"/>
      <c r="E46" s="18"/>
      <c r="F46" s="18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18"/>
    </row>
    <row r="47" spans="1:19" x14ac:dyDescent="0.3">
      <c r="A47" s="33"/>
      <c r="B47" s="7"/>
      <c r="C47" s="3"/>
      <c r="D47" s="50"/>
      <c r="E47" s="17"/>
      <c r="F47" s="17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7"/>
    </row>
    <row r="48" spans="1:19" x14ac:dyDescent="0.3">
      <c r="A48" s="34"/>
      <c r="B48" s="9"/>
      <c r="C48" s="8"/>
      <c r="D48" s="52">
        <v>36</v>
      </c>
      <c r="E48" s="29"/>
      <c r="F48" s="2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7"/>
    </row>
    <row r="49" spans="1:19" x14ac:dyDescent="0.3">
      <c r="A49" s="88" t="s">
        <v>0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15" t="s">
        <v>777</v>
      </c>
    </row>
    <row r="50" spans="1:19" x14ac:dyDescent="0.3">
      <c r="A50" s="89" t="s">
        <v>168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</row>
    <row r="51" spans="1:19" x14ac:dyDescent="0.3">
      <c r="A51" s="32" t="s">
        <v>1</v>
      </c>
      <c r="B51" s="16" t="s">
        <v>2</v>
      </c>
      <c r="C51" s="16" t="s">
        <v>3</v>
      </c>
      <c r="D51" s="32" t="s">
        <v>4</v>
      </c>
      <c r="E51" s="16" t="s">
        <v>5</v>
      </c>
      <c r="F51" s="16" t="s">
        <v>7</v>
      </c>
      <c r="G51" s="90" t="s">
        <v>206</v>
      </c>
      <c r="H51" s="91"/>
      <c r="I51" s="92"/>
      <c r="J51" s="90" t="s">
        <v>212</v>
      </c>
      <c r="K51" s="91"/>
      <c r="L51" s="91"/>
      <c r="M51" s="91"/>
      <c r="N51" s="91"/>
      <c r="O51" s="91"/>
      <c r="P51" s="91"/>
      <c r="Q51" s="91"/>
      <c r="R51" s="92"/>
      <c r="S51" s="16" t="s">
        <v>20</v>
      </c>
    </row>
    <row r="52" spans="1:19" x14ac:dyDescent="0.3">
      <c r="A52" s="33"/>
      <c r="B52" s="17"/>
      <c r="C52" s="17" t="s">
        <v>2</v>
      </c>
      <c r="D52" s="33" t="s">
        <v>22</v>
      </c>
      <c r="E52" s="17" t="s">
        <v>6</v>
      </c>
      <c r="F52" s="17" t="s">
        <v>6</v>
      </c>
      <c r="G52" s="15" t="s">
        <v>8</v>
      </c>
      <c r="H52" s="15" t="s">
        <v>9</v>
      </c>
      <c r="I52" s="15" t="s">
        <v>10</v>
      </c>
      <c r="J52" s="15" t="s">
        <v>11</v>
      </c>
      <c r="K52" s="15" t="s">
        <v>12</v>
      </c>
      <c r="L52" s="15" t="s">
        <v>13</v>
      </c>
      <c r="M52" s="15" t="s">
        <v>14</v>
      </c>
      <c r="N52" s="15" t="s">
        <v>15</v>
      </c>
      <c r="O52" s="15" t="s">
        <v>16</v>
      </c>
      <c r="P52" s="15" t="s">
        <v>17</v>
      </c>
      <c r="Q52" s="15" t="s">
        <v>18</v>
      </c>
      <c r="R52" s="15" t="s">
        <v>19</v>
      </c>
      <c r="S52" s="17" t="s">
        <v>21</v>
      </c>
    </row>
    <row r="53" spans="1:19" s="1" customFormat="1" x14ac:dyDescent="0.3">
      <c r="A53" s="30">
        <v>7</v>
      </c>
      <c r="B53" s="5" t="s">
        <v>25</v>
      </c>
      <c r="C53" s="5" t="s">
        <v>231</v>
      </c>
      <c r="D53" s="49">
        <v>143200</v>
      </c>
      <c r="E53" s="18" t="s">
        <v>119</v>
      </c>
      <c r="F53" s="18" t="s">
        <v>127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18"/>
    </row>
    <row r="54" spans="1:19" s="1" customFormat="1" x14ac:dyDescent="0.3">
      <c r="A54" s="30"/>
      <c r="B54" s="5" t="s">
        <v>119</v>
      </c>
      <c r="C54" s="5" t="s">
        <v>228</v>
      </c>
      <c r="D54" s="49"/>
      <c r="E54" s="18"/>
      <c r="F54" s="18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18"/>
    </row>
    <row r="55" spans="1:19" s="1" customFormat="1" x14ac:dyDescent="0.3">
      <c r="A55" s="30"/>
      <c r="B55" s="5"/>
      <c r="C55" s="5" t="s">
        <v>232</v>
      </c>
      <c r="D55" s="49"/>
      <c r="E55" s="18"/>
      <c r="F55" s="18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18"/>
    </row>
    <row r="56" spans="1:19" s="1" customFormat="1" x14ac:dyDescent="0.3">
      <c r="A56" s="30"/>
      <c r="B56" s="5"/>
      <c r="C56" s="5" t="s">
        <v>233</v>
      </c>
      <c r="D56" s="49"/>
      <c r="E56" s="18"/>
      <c r="F56" s="18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18"/>
    </row>
    <row r="57" spans="1:19" s="1" customFormat="1" x14ac:dyDescent="0.3">
      <c r="A57" s="30"/>
      <c r="B57" s="5"/>
      <c r="C57" s="5" t="s">
        <v>210</v>
      </c>
      <c r="D57" s="49"/>
      <c r="E57" s="18"/>
      <c r="F57" s="18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18"/>
    </row>
    <row r="58" spans="1:19" s="1" customFormat="1" x14ac:dyDescent="0.3">
      <c r="A58" s="30"/>
      <c r="B58" s="5"/>
      <c r="C58" s="5" t="s">
        <v>211</v>
      </c>
      <c r="D58" s="49"/>
      <c r="E58" s="18"/>
      <c r="F58" s="18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18"/>
    </row>
    <row r="59" spans="1:19" s="1" customFormat="1" x14ac:dyDescent="0.3">
      <c r="A59" s="30"/>
      <c r="B59" s="5"/>
      <c r="C59" s="5"/>
      <c r="D59" s="49"/>
      <c r="E59" s="18"/>
      <c r="F59" s="18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18"/>
    </row>
    <row r="60" spans="1:19" s="1" customFormat="1" x14ac:dyDescent="0.3">
      <c r="A60" s="32">
        <v>8</v>
      </c>
      <c r="B60" s="2" t="s">
        <v>25</v>
      </c>
      <c r="C60" s="2" t="s">
        <v>223</v>
      </c>
      <c r="D60" s="51">
        <v>80000</v>
      </c>
      <c r="E60" s="16" t="s">
        <v>117</v>
      </c>
      <c r="F60" s="16" t="s">
        <v>127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16"/>
    </row>
    <row r="61" spans="1:19" s="1" customFormat="1" x14ac:dyDescent="0.3">
      <c r="A61" s="30"/>
      <c r="B61" s="5" t="s">
        <v>117</v>
      </c>
      <c r="C61" s="5" t="s">
        <v>234</v>
      </c>
      <c r="D61" s="49"/>
      <c r="E61" s="18"/>
      <c r="F61" s="18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18"/>
    </row>
    <row r="62" spans="1:19" s="1" customFormat="1" x14ac:dyDescent="0.3">
      <c r="A62" s="30"/>
      <c r="B62" s="5"/>
      <c r="C62" s="5" t="s">
        <v>235</v>
      </c>
      <c r="D62" s="49"/>
      <c r="E62" s="18"/>
      <c r="F62" s="18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18"/>
    </row>
    <row r="63" spans="1:19" s="1" customFormat="1" x14ac:dyDescent="0.3">
      <c r="A63" s="30"/>
      <c r="B63" s="5"/>
      <c r="C63" s="5" t="s">
        <v>236</v>
      </c>
      <c r="D63" s="49"/>
      <c r="E63" s="18"/>
      <c r="F63" s="18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18"/>
    </row>
    <row r="64" spans="1:19" s="1" customFormat="1" x14ac:dyDescent="0.3">
      <c r="A64" s="30"/>
      <c r="B64" s="5"/>
      <c r="C64" s="5" t="s">
        <v>237</v>
      </c>
      <c r="D64" s="49"/>
      <c r="E64" s="18"/>
      <c r="F64" s="18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18"/>
    </row>
    <row r="65" spans="1:19" s="1" customFormat="1" x14ac:dyDescent="0.3">
      <c r="A65" s="30"/>
      <c r="B65" s="5"/>
      <c r="C65" s="5" t="s">
        <v>210</v>
      </c>
      <c r="D65" s="49"/>
      <c r="E65" s="18"/>
      <c r="F65" s="18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8"/>
    </row>
    <row r="66" spans="1:19" s="1" customFormat="1" x14ac:dyDescent="0.3">
      <c r="A66" s="30"/>
      <c r="B66" s="5"/>
      <c r="C66" s="5" t="s">
        <v>211</v>
      </c>
      <c r="D66" s="49"/>
      <c r="E66" s="18"/>
      <c r="F66" s="18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8"/>
    </row>
    <row r="67" spans="1:19" s="1" customFormat="1" x14ac:dyDescent="0.3">
      <c r="A67" s="30"/>
      <c r="B67" s="5"/>
      <c r="C67" s="5"/>
      <c r="D67" s="49"/>
      <c r="E67" s="18"/>
      <c r="F67" s="18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8"/>
    </row>
    <row r="68" spans="1:19" s="1" customFormat="1" x14ac:dyDescent="0.3">
      <c r="A68" s="30"/>
      <c r="B68" s="5"/>
      <c r="C68" s="5"/>
      <c r="D68" s="49"/>
      <c r="E68" s="18"/>
      <c r="F68" s="18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8"/>
    </row>
    <row r="69" spans="1:19" s="1" customFormat="1" x14ac:dyDescent="0.3">
      <c r="A69" s="30"/>
      <c r="B69" s="5"/>
      <c r="C69" s="5"/>
      <c r="D69" s="49"/>
      <c r="E69" s="18"/>
      <c r="F69" s="18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8"/>
    </row>
    <row r="70" spans="1:19" s="1" customFormat="1" x14ac:dyDescent="0.3">
      <c r="A70" s="30"/>
      <c r="B70" s="5"/>
      <c r="C70" s="5"/>
      <c r="D70" s="49"/>
      <c r="E70" s="18"/>
      <c r="F70" s="18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8"/>
    </row>
    <row r="71" spans="1:19" x14ac:dyDescent="0.3">
      <c r="A71" s="33"/>
      <c r="B71" s="7"/>
      <c r="C71" s="3"/>
      <c r="D71" s="50"/>
      <c r="E71" s="17"/>
      <c r="F71" s="17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17"/>
    </row>
    <row r="72" spans="1:19" x14ac:dyDescent="0.3">
      <c r="A72" s="34"/>
      <c r="B72" s="9"/>
      <c r="C72" s="8"/>
      <c r="D72" s="52">
        <v>37</v>
      </c>
      <c r="E72" s="29"/>
      <c r="F72" s="2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7"/>
    </row>
    <row r="73" spans="1:19" x14ac:dyDescent="0.3">
      <c r="A73" s="93" t="s">
        <v>0</v>
      </c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15" t="s">
        <v>777</v>
      </c>
    </row>
    <row r="74" spans="1:19" x14ac:dyDescent="0.3">
      <c r="A74" s="89" t="s">
        <v>168</v>
      </c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</row>
    <row r="75" spans="1:19" x14ac:dyDescent="0.3">
      <c r="A75" s="32" t="s">
        <v>1</v>
      </c>
      <c r="B75" s="16" t="s">
        <v>2</v>
      </c>
      <c r="C75" s="16" t="s">
        <v>3</v>
      </c>
      <c r="D75" s="32" t="s">
        <v>4</v>
      </c>
      <c r="E75" s="16" t="s">
        <v>5</v>
      </c>
      <c r="F75" s="16" t="s">
        <v>7</v>
      </c>
      <c r="G75" s="90" t="s">
        <v>206</v>
      </c>
      <c r="H75" s="91"/>
      <c r="I75" s="92"/>
      <c r="J75" s="90" t="s">
        <v>212</v>
      </c>
      <c r="K75" s="91"/>
      <c r="L75" s="91"/>
      <c r="M75" s="91"/>
      <c r="N75" s="91"/>
      <c r="O75" s="91"/>
      <c r="P75" s="91"/>
      <c r="Q75" s="91"/>
      <c r="R75" s="92"/>
      <c r="S75" s="16" t="s">
        <v>20</v>
      </c>
    </row>
    <row r="76" spans="1:19" x14ac:dyDescent="0.3">
      <c r="A76" s="33"/>
      <c r="B76" s="17"/>
      <c r="C76" s="17" t="s">
        <v>2</v>
      </c>
      <c r="D76" s="33" t="s">
        <v>22</v>
      </c>
      <c r="E76" s="17" t="s">
        <v>6</v>
      </c>
      <c r="F76" s="17" t="s">
        <v>6</v>
      </c>
      <c r="G76" s="15" t="s">
        <v>8</v>
      </c>
      <c r="H76" s="15" t="s">
        <v>9</v>
      </c>
      <c r="I76" s="15" t="s">
        <v>10</v>
      </c>
      <c r="J76" s="15" t="s">
        <v>11</v>
      </c>
      <c r="K76" s="15" t="s">
        <v>12</v>
      </c>
      <c r="L76" s="15" t="s">
        <v>13</v>
      </c>
      <c r="M76" s="15" t="s">
        <v>14</v>
      </c>
      <c r="N76" s="15" t="s">
        <v>15</v>
      </c>
      <c r="O76" s="15" t="s">
        <v>16</v>
      </c>
      <c r="P76" s="15" t="s">
        <v>17</v>
      </c>
      <c r="Q76" s="15" t="s">
        <v>18</v>
      </c>
      <c r="R76" s="15" t="s">
        <v>19</v>
      </c>
      <c r="S76" s="17" t="s">
        <v>21</v>
      </c>
    </row>
    <row r="77" spans="1:19" x14ac:dyDescent="0.3">
      <c r="A77" s="32">
        <v>9</v>
      </c>
      <c r="B77" s="5" t="s">
        <v>25</v>
      </c>
      <c r="C77" s="5" t="s">
        <v>223</v>
      </c>
      <c r="D77" s="51">
        <v>200000</v>
      </c>
      <c r="E77" s="18" t="s">
        <v>78</v>
      </c>
      <c r="F77" s="18" t="s">
        <v>127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16"/>
    </row>
    <row r="78" spans="1:19" x14ac:dyDescent="0.3">
      <c r="A78" s="30"/>
      <c r="B78" s="5" t="s">
        <v>238</v>
      </c>
      <c r="C78" s="5" t="s">
        <v>239</v>
      </c>
      <c r="D78" s="49"/>
      <c r="E78" s="18" t="s">
        <v>75</v>
      </c>
      <c r="F78" s="18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18"/>
    </row>
    <row r="79" spans="1:19" x14ac:dyDescent="0.3">
      <c r="A79" s="30"/>
      <c r="B79" s="5"/>
      <c r="C79" s="5" t="s">
        <v>240</v>
      </c>
      <c r="D79" s="49"/>
      <c r="E79" s="18"/>
      <c r="F79" s="18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18"/>
    </row>
    <row r="80" spans="1:19" x14ac:dyDescent="0.3">
      <c r="A80" s="30"/>
      <c r="B80" s="5"/>
      <c r="C80" s="5" t="s">
        <v>210</v>
      </c>
      <c r="D80" s="49"/>
      <c r="E80" s="18"/>
      <c r="F80" s="18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8"/>
    </row>
    <row r="81" spans="1:19" x14ac:dyDescent="0.3">
      <c r="A81" s="30"/>
      <c r="B81" s="5"/>
      <c r="C81" s="5" t="s">
        <v>211</v>
      </c>
      <c r="D81" s="49"/>
      <c r="E81" s="18"/>
      <c r="F81" s="18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8"/>
    </row>
    <row r="82" spans="1:19" x14ac:dyDescent="0.3">
      <c r="A82" s="30"/>
      <c r="B82" s="5"/>
      <c r="C82" s="5"/>
      <c r="D82" s="49"/>
      <c r="E82" s="18"/>
      <c r="F82" s="18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18"/>
    </row>
    <row r="83" spans="1:19" x14ac:dyDescent="0.3">
      <c r="A83" s="32">
        <v>10</v>
      </c>
      <c r="B83" s="2" t="s">
        <v>241</v>
      </c>
      <c r="C83" s="2" t="s">
        <v>242</v>
      </c>
      <c r="D83" s="51">
        <v>377000</v>
      </c>
      <c r="E83" s="16" t="s">
        <v>28</v>
      </c>
      <c r="F83" s="16" t="s">
        <v>127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16"/>
    </row>
    <row r="84" spans="1:19" x14ac:dyDescent="0.3">
      <c r="A84" s="30"/>
      <c r="B84" s="5"/>
      <c r="C84" s="5" t="s">
        <v>243</v>
      </c>
      <c r="D84" s="49"/>
      <c r="E84" s="18"/>
      <c r="F84" s="18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18"/>
    </row>
    <row r="85" spans="1:19" x14ac:dyDescent="0.3">
      <c r="A85" s="30"/>
      <c r="B85" s="5"/>
      <c r="C85" s="5" t="s">
        <v>244</v>
      </c>
      <c r="D85" s="49"/>
      <c r="E85" s="18"/>
      <c r="F85" s="18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18"/>
    </row>
    <row r="86" spans="1:19" x14ac:dyDescent="0.3">
      <c r="A86" s="30"/>
      <c r="B86" s="5"/>
      <c r="C86" s="5" t="s">
        <v>210</v>
      </c>
      <c r="D86" s="49"/>
      <c r="E86" s="18"/>
      <c r="F86" s="18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18"/>
    </row>
    <row r="87" spans="1:19" x14ac:dyDescent="0.3">
      <c r="A87" s="30"/>
      <c r="B87" s="5"/>
      <c r="C87" s="5" t="s">
        <v>211</v>
      </c>
      <c r="D87" s="49"/>
      <c r="E87" s="18"/>
      <c r="F87" s="18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18"/>
    </row>
    <row r="88" spans="1:19" x14ac:dyDescent="0.3">
      <c r="A88" s="33"/>
      <c r="B88" s="3"/>
      <c r="C88" s="3"/>
      <c r="D88" s="50"/>
      <c r="E88" s="17"/>
      <c r="F88" s="17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17"/>
    </row>
    <row r="89" spans="1:19" x14ac:dyDescent="0.3">
      <c r="A89" s="30">
        <v>11</v>
      </c>
      <c r="B89" s="5" t="s">
        <v>245</v>
      </c>
      <c r="C89" s="2" t="s">
        <v>242</v>
      </c>
      <c r="D89" s="49">
        <v>130000</v>
      </c>
      <c r="E89" s="18" t="s">
        <v>119</v>
      </c>
      <c r="F89" s="18" t="s">
        <v>127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18"/>
    </row>
    <row r="90" spans="1:19" x14ac:dyDescent="0.3">
      <c r="A90" s="30"/>
      <c r="B90" s="5" t="s">
        <v>119</v>
      </c>
      <c r="C90" s="5" t="s">
        <v>243</v>
      </c>
      <c r="D90" s="49"/>
      <c r="E90" s="18"/>
      <c r="F90" s="18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18"/>
    </row>
    <row r="91" spans="1:19" x14ac:dyDescent="0.3">
      <c r="A91" s="30"/>
      <c r="B91" s="5"/>
      <c r="C91" s="5" t="s">
        <v>246</v>
      </c>
      <c r="D91" s="49"/>
      <c r="E91" s="18"/>
      <c r="F91" s="18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18"/>
    </row>
    <row r="92" spans="1:19" x14ac:dyDescent="0.3">
      <c r="A92" s="30"/>
      <c r="B92" s="5"/>
      <c r="C92" s="5" t="s">
        <v>210</v>
      </c>
      <c r="D92" s="49"/>
      <c r="E92" s="18"/>
      <c r="F92" s="18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18"/>
    </row>
    <row r="93" spans="1:19" x14ac:dyDescent="0.3">
      <c r="A93" s="30"/>
      <c r="B93" s="5"/>
      <c r="C93" s="5" t="s">
        <v>211</v>
      </c>
      <c r="D93" s="49"/>
      <c r="E93" s="18"/>
      <c r="F93" s="18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18"/>
    </row>
    <row r="94" spans="1:19" x14ac:dyDescent="0.3">
      <c r="A94" s="30"/>
      <c r="B94" s="5"/>
      <c r="C94" s="5"/>
      <c r="D94" s="49"/>
      <c r="E94" s="18"/>
      <c r="F94" s="18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18"/>
    </row>
    <row r="95" spans="1:19" x14ac:dyDescent="0.3">
      <c r="A95" s="33"/>
      <c r="B95" s="3"/>
      <c r="C95" s="3"/>
      <c r="D95" s="50"/>
      <c r="E95" s="17"/>
      <c r="F95" s="17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17"/>
    </row>
    <row r="96" spans="1:19" x14ac:dyDescent="0.3">
      <c r="A96" s="34"/>
      <c r="B96" s="8"/>
      <c r="C96" s="8"/>
      <c r="D96" s="52">
        <v>38</v>
      </c>
      <c r="E96" s="26"/>
      <c r="F96" s="26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7"/>
    </row>
    <row r="97" spans="1:19" x14ac:dyDescent="0.3">
      <c r="A97" s="93" t="s">
        <v>0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15" t="s">
        <v>777</v>
      </c>
    </row>
    <row r="98" spans="1:19" x14ac:dyDescent="0.3">
      <c r="A98" s="89" t="s">
        <v>168</v>
      </c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</row>
    <row r="99" spans="1:19" x14ac:dyDescent="0.3">
      <c r="A99" s="32" t="s">
        <v>1</v>
      </c>
      <c r="B99" s="16" t="s">
        <v>2</v>
      </c>
      <c r="C99" s="16" t="s">
        <v>3</v>
      </c>
      <c r="D99" s="32" t="s">
        <v>4</v>
      </c>
      <c r="E99" s="16" t="s">
        <v>5</v>
      </c>
      <c r="F99" s="16" t="s">
        <v>7</v>
      </c>
      <c r="G99" s="90" t="s">
        <v>206</v>
      </c>
      <c r="H99" s="91"/>
      <c r="I99" s="92"/>
      <c r="J99" s="90" t="s">
        <v>212</v>
      </c>
      <c r="K99" s="91"/>
      <c r="L99" s="91"/>
      <c r="M99" s="91"/>
      <c r="N99" s="91"/>
      <c r="O99" s="91"/>
      <c r="P99" s="91"/>
      <c r="Q99" s="91"/>
      <c r="R99" s="92"/>
      <c r="S99" s="16" t="s">
        <v>20</v>
      </c>
    </row>
    <row r="100" spans="1:19" x14ac:dyDescent="0.3">
      <c r="A100" s="33"/>
      <c r="B100" s="17"/>
      <c r="C100" s="17" t="s">
        <v>2</v>
      </c>
      <c r="D100" s="33" t="s">
        <v>22</v>
      </c>
      <c r="E100" s="17" t="s">
        <v>6</v>
      </c>
      <c r="F100" s="17" t="s">
        <v>6</v>
      </c>
      <c r="G100" s="15" t="s">
        <v>8</v>
      </c>
      <c r="H100" s="15" t="s">
        <v>9</v>
      </c>
      <c r="I100" s="15" t="s">
        <v>10</v>
      </c>
      <c r="J100" s="15" t="s">
        <v>11</v>
      </c>
      <c r="K100" s="15" t="s">
        <v>12</v>
      </c>
      <c r="L100" s="15" t="s">
        <v>13</v>
      </c>
      <c r="M100" s="15" t="s">
        <v>14</v>
      </c>
      <c r="N100" s="15" t="s">
        <v>15</v>
      </c>
      <c r="O100" s="15" t="s">
        <v>16</v>
      </c>
      <c r="P100" s="15" t="s">
        <v>17</v>
      </c>
      <c r="Q100" s="15" t="s">
        <v>18</v>
      </c>
      <c r="R100" s="15" t="s">
        <v>19</v>
      </c>
      <c r="S100" s="17" t="s">
        <v>21</v>
      </c>
    </row>
    <row r="101" spans="1:19" x14ac:dyDescent="0.3">
      <c r="A101" s="32">
        <v>12</v>
      </c>
      <c r="B101" s="2" t="s">
        <v>247</v>
      </c>
      <c r="C101" s="2" t="s">
        <v>249</v>
      </c>
      <c r="D101" s="51">
        <v>300000</v>
      </c>
      <c r="E101" s="16" t="s">
        <v>251</v>
      </c>
      <c r="F101" s="16" t="s">
        <v>127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16"/>
    </row>
    <row r="102" spans="1:19" x14ac:dyDescent="0.3">
      <c r="A102" s="30"/>
      <c r="B102" s="5" t="s">
        <v>248</v>
      </c>
      <c r="C102" s="5" t="s">
        <v>250</v>
      </c>
      <c r="D102" s="49"/>
      <c r="E102" s="18" t="s">
        <v>23</v>
      </c>
      <c r="F102" s="18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18"/>
    </row>
    <row r="103" spans="1:19" x14ac:dyDescent="0.3">
      <c r="A103" s="30"/>
      <c r="B103" s="5"/>
      <c r="C103" s="5" t="s">
        <v>210</v>
      </c>
      <c r="D103" s="49"/>
      <c r="E103" s="18" t="s">
        <v>24</v>
      </c>
      <c r="F103" s="18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18"/>
    </row>
    <row r="104" spans="1:19" x14ac:dyDescent="0.3">
      <c r="A104" s="30"/>
      <c r="B104" s="5"/>
      <c r="C104" s="5" t="s">
        <v>211</v>
      </c>
      <c r="D104" s="49"/>
      <c r="E104" s="18"/>
      <c r="F104" s="18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18"/>
    </row>
    <row r="105" spans="1:19" x14ac:dyDescent="0.3">
      <c r="A105" s="30"/>
      <c r="B105" s="5"/>
      <c r="C105" s="5"/>
      <c r="D105" s="49"/>
      <c r="E105" s="18"/>
      <c r="F105" s="18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18"/>
    </row>
    <row r="106" spans="1:19" x14ac:dyDescent="0.3">
      <c r="A106" s="32">
        <v>13</v>
      </c>
      <c r="B106" s="2" t="s">
        <v>252</v>
      </c>
      <c r="C106" s="2" t="s">
        <v>253</v>
      </c>
      <c r="D106" s="51">
        <v>240000</v>
      </c>
      <c r="E106" s="16" t="s">
        <v>251</v>
      </c>
      <c r="F106" s="16" t="s">
        <v>127</v>
      </c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16"/>
    </row>
    <row r="107" spans="1:19" x14ac:dyDescent="0.3">
      <c r="A107" s="30"/>
      <c r="B107" s="5" t="s">
        <v>248</v>
      </c>
      <c r="C107" s="5" t="s">
        <v>254</v>
      </c>
      <c r="D107" s="49"/>
      <c r="E107" s="18" t="s">
        <v>23</v>
      </c>
      <c r="F107" s="18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18"/>
    </row>
    <row r="108" spans="1:19" x14ac:dyDescent="0.3">
      <c r="A108" s="30"/>
      <c r="B108" s="5"/>
      <c r="C108" s="5" t="s">
        <v>210</v>
      </c>
      <c r="D108" s="49"/>
      <c r="E108" s="18" t="s">
        <v>24</v>
      </c>
      <c r="F108" s="18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18"/>
    </row>
    <row r="109" spans="1:19" x14ac:dyDescent="0.3">
      <c r="A109" s="30"/>
      <c r="B109" s="5"/>
      <c r="C109" s="5" t="s">
        <v>211</v>
      </c>
      <c r="D109" s="49"/>
      <c r="E109" s="18"/>
      <c r="F109" s="18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18"/>
    </row>
    <row r="110" spans="1:19" x14ac:dyDescent="0.3">
      <c r="A110" s="30"/>
      <c r="B110" s="5"/>
      <c r="C110" s="5"/>
      <c r="D110" s="49"/>
      <c r="E110" s="18"/>
      <c r="F110" s="18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18"/>
    </row>
    <row r="111" spans="1:19" x14ac:dyDescent="0.3">
      <c r="A111" s="32">
        <v>14</v>
      </c>
      <c r="B111" s="2" t="s">
        <v>255</v>
      </c>
      <c r="C111" s="2" t="s">
        <v>256</v>
      </c>
      <c r="D111" s="51">
        <v>245800</v>
      </c>
      <c r="E111" s="16" t="s">
        <v>26</v>
      </c>
      <c r="F111" s="16" t="s">
        <v>127</v>
      </c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16"/>
    </row>
    <row r="112" spans="1:19" x14ac:dyDescent="0.3">
      <c r="A112" s="30"/>
      <c r="B112" s="5"/>
      <c r="C112" s="5" t="s">
        <v>257</v>
      </c>
      <c r="D112" s="49"/>
      <c r="E112" s="18"/>
      <c r="F112" s="18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18"/>
    </row>
    <row r="113" spans="1:19" x14ac:dyDescent="0.3">
      <c r="A113" s="30"/>
      <c r="B113" s="5"/>
      <c r="C113" s="5" t="s">
        <v>210</v>
      </c>
      <c r="D113" s="49"/>
      <c r="E113" s="18"/>
      <c r="F113" s="18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18"/>
    </row>
    <row r="114" spans="1:19" x14ac:dyDescent="0.3">
      <c r="A114" s="30"/>
      <c r="B114" s="5"/>
      <c r="C114" s="5" t="s">
        <v>211</v>
      </c>
      <c r="D114" s="49"/>
      <c r="E114" s="18"/>
      <c r="F114" s="18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18"/>
    </row>
    <row r="115" spans="1:19" x14ac:dyDescent="0.3">
      <c r="A115" s="30"/>
      <c r="B115" s="5"/>
      <c r="C115" s="5"/>
      <c r="D115" s="49"/>
      <c r="E115" s="18"/>
      <c r="F115" s="18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18"/>
    </row>
    <row r="116" spans="1:19" x14ac:dyDescent="0.3">
      <c r="A116" s="30"/>
      <c r="B116" s="5"/>
      <c r="C116" s="5"/>
      <c r="D116" s="49"/>
      <c r="E116" s="18"/>
      <c r="F116" s="18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18"/>
    </row>
    <row r="117" spans="1:19" x14ac:dyDescent="0.3">
      <c r="A117" s="30"/>
      <c r="B117" s="5"/>
      <c r="C117" s="5"/>
      <c r="D117" s="49"/>
      <c r="E117" s="18"/>
      <c r="F117" s="18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18"/>
    </row>
    <row r="118" spans="1:19" x14ac:dyDescent="0.3">
      <c r="A118" s="30"/>
      <c r="B118" s="5"/>
      <c r="C118" s="5"/>
      <c r="D118" s="49"/>
      <c r="E118" s="18"/>
      <c r="F118" s="18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18"/>
    </row>
    <row r="119" spans="1:19" x14ac:dyDescent="0.3">
      <c r="A119" s="33"/>
      <c r="B119" s="3"/>
      <c r="C119" s="3"/>
      <c r="D119" s="50"/>
      <c r="E119" s="17"/>
      <c r="F119" s="17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17"/>
    </row>
    <row r="120" spans="1:19" x14ac:dyDescent="0.3">
      <c r="A120" s="34"/>
      <c r="B120" s="8"/>
      <c r="C120" s="8"/>
      <c r="D120" s="52">
        <v>39</v>
      </c>
      <c r="E120" s="26"/>
      <c r="F120" s="26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7"/>
    </row>
    <row r="121" spans="1:19" x14ac:dyDescent="0.3">
      <c r="A121" s="93" t="s">
        <v>0</v>
      </c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15" t="s">
        <v>777</v>
      </c>
    </row>
    <row r="122" spans="1:19" x14ac:dyDescent="0.3">
      <c r="A122" s="89" t="s">
        <v>168</v>
      </c>
      <c r="B122" s="89"/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</row>
    <row r="123" spans="1:19" x14ac:dyDescent="0.3">
      <c r="A123" s="32" t="s">
        <v>1</v>
      </c>
      <c r="B123" s="16" t="s">
        <v>2</v>
      </c>
      <c r="C123" s="16" t="s">
        <v>3</v>
      </c>
      <c r="D123" s="32" t="s">
        <v>4</v>
      </c>
      <c r="E123" s="16" t="s">
        <v>5</v>
      </c>
      <c r="F123" s="16" t="s">
        <v>7</v>
      </c>
      <c r="G123" s="90" t="s">
        <v>206</v>
      </c>
      <c r="H123" s="91"/>
      <c r="I123" s="92"/>
      <c r="J123" s="90" t="s">
        <v>212</v>
      </c>
      <c r="K123" s="91"/>
      <c r="L123" s="91"/>
      <c r="M123" s="91"/>
      <c r="N123" s="91"/>
      <c r="O123" s="91"/>
      <c r="P123" s="91"/>
      <c r="Q123" s="91"/>
      <c r="R123" s="92"/>
      <c r="S123" s="16" t="s">
        <v>20</v>
      </c>
    </row>
    <row r="124" spans="1:19" x14ac:dyDescent="0.3">
      <c r="A124" s="33"/>
      <c r="B124" s="17"/>
      <c r="C124" s="17" t="s">
        <v>2</v>
      </c>
      <c r="D124" s="33" t="s">
        <v>22</v>
      </c>
      <c r="E124" s="17" t="s">
        <v>6</v>
      </c>
      <c r="F124" s="17" t="s">
        <v>6</v>
      </c>
      <c r="G124" s="15" t="s">
        <v>8</v>
      </c>
      <c r="H124" s="15" t="s">
        <v>9</v>
      </c>
      <c r="I124" s="15" t="s">
        <v>10</v>
      </c>
      <c r="J124" s="15" t="s">
        <v>11</v>
      </c>
      <c r="K124" s="15" t="s">
        <v>12</v>
      </c>
      <c r="L124" s="15" t="s">
        <v>13</v>
      </c>
      <c r="M124" s="15" t="s">
        <v>14</v>
      </c>
      <c r="N124" s="15" t="s">
        <v>15</v>
      </c>
      <c r="O124" s="15" t="s">
        <v>16</v>
      </c>
      <c r="P124" s="15" t="s">
        <v>17</v>
      </c>
      <c r="Q124" s="15" t="s">
        <v>18</v>
      </c>
      <c r="R124" s="15" t="s">
        <v>19</v>
      </c>
      <c r="S124" s="17" t="s">
        <v>21</v>
      </c>
    </row>
    <row r="125" spans="1:19" x14ac:dyDescent="0.3">
      <c r="A125" s="32">
        <v>15</v>
      </c>
      <c r="B125" s="2" t="s">
        <v>258</v>
      </c>
      <c r="C125" s="2" t="s">
        <v>260</v>
      </c>
      <c r="D125" s="51">
        <v>55000</v>
      </c>
      <c r="E125" s="16" t="s">
        <v>251</v>
      </c>
      <c r="F125" s="16" t="s">
        <v>127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16"/>
    </row>
    <row r="126" spans="1:19" x14ac:dyDescent="0.3">
      <c r="A126" s="30"/>
      <c r="B126" s="5" t="s">
        <v>259</v>
      </c>
      <c r="C126" s="5" t="s">
        <v>261</v>
      </c>
      <c r="D126" s="49"/>
      <c r="E126" s="18" t="s">
        <v>23</v>
      </c>
      <c r="F126" s="18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18"/>
    </row>
    <row r="127" spans="1:19" x14ac:dyDescent="0.3">
      <c r="A127" s="30"/>
      <c r="B127" s="5"/>
      <c r="C127" s="5" t="s">
        <v>262</v>
      </c>
      <c r="D127" s="49"/>
      <c r="E127" s="18" t="s">
        <v>24</v>
      </c>
      <c r="F127" s="18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18"/>
    </row>
    <row r="128" spans="1:19" x14ac:dyDescent="0.3">
      <c r="A128" s="30"/>
      <c r="B128" s="5"/>
      <c r="C128" s="5" t="s">
        <v>210</v>
      </c>
      <c r="D128" s="49"/>
      <c r="E128" s="18"/>
      <c r="F128" s="18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18"/>
    </row>
    <row r="129" spans="1:19" x14ac:dyDescent="0.3">
      <c r="A129" s="30"/>
      <c r="B129" s="5"/>
      <c r="C129" s="5" t="s">
        <v>211</v>
      </c>
      <c r="D129" s="49"/>
      <c r="E129" s="18"/>
      <c r="F129" s="18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18"/>
    </row>
    <row r="130" spans="1:19" x14ac:dyDescent="0.3">
      <c r="A130" s="30"/>
      <c r="B130" s="5"/>
      <c r="C130" s="5"/>
      <c r="D130" s="49"/>
      <c r="E130" s="18"/>
      <c r="F130" s="18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18"/>
    </row>
    <row r="131" spans="1:19" x14ac:dyDescent="0.3">
      <c r="A131" s="32">
        <v>16</v>
      </c>
      <c r="B131" s="2" t="s">
        <v>121</v>
      </c>
      <c r="C131" s="2" t="s">
        <v>264</v>
      </c>
      <c r="D131" s="51">
        <v>20000</v>
      </c>
      <c r="E131" s="16" t="s">
        <v>215</v>
      </c>
      <c r="F131" s="16" t="s">
        <v>127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16"/>
    </row>
    <row r="132" spans="1:19" x14ac:dyDescent="0.3">
      <c r="A132" s="30"/>
      <c r="B132" s="5" t="s">
        <v>263</v>
      </c>
      <c r="C132" s="5" t="s">
        <v>265</v>
      </c>
      <c r="D132" s="49"/>
      <c r="E132" s="18"/>
      <c r="F132" s="18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18"/>
    </row>
    <row r="133" spans="1:19" x14ac:dyDescent="0.3">
      <c r="A133" s="30"/>
      <c r="B133" s="5"/>
      <c r="C133" s="5" t="s">
        <v>128</v>
      </c>
      <c r="D133" s="49"/>
      <c r="E133" s="18"/>
      <c r="F133" s="18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18"/>
    </row>
    <row r="134" spans="1:19" x14ac:dyDescent="0.3">
      <c r="A134" s="30"/>
      <c r="B134" s="5"/>
      <c r="C134" s="5" t="s">
        <v>210</v>
      </c>
      <c r="D134" s="49"/>
      <c r="E134" s="18"/>
      <c r="F134" s="18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18"/>
    </row>
    <row r="135" spans="1:19" x14ac:dyDescent="0.3">
      <c r="A135" s="30"/>
      <c r="B135" s="5"/>
      <c r="C135" s="5" t="s">
        <v>211</v>
      </c>
      <c r="D135" s="49"/>
      <c r="E135" s="18"/>
      <c r="F135" s="18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18"/>
    </row>
    <row r="136" spans="1:19" x14ac:dyDescent="0.3">
      <c r="A136" s="30"/>
      <c r="B136" s="5"/>
      <c r="C136" s="5"/>
      <c r="D136" s="49"/>
      <c r="E136" s="18"/>
      <c r="F136" s="18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18"/>
    </row>
    <row r="137" spans="1:19" x14ac:dyDescent="0.3">
      <c r="A137" s="32">
        <v>17</v>
      </c>
      <c r="B137" s="2" t="s">
        <v>121</v>
      </c>
      <c r="C137" s="2" t="s">
        <v>264</v>
      </c>
      <c r="D137" s="51">
        <v>15000</v>
      </c>
      <c r="E137" s="16" t="s">
        <v>28</v>
      </c>
      <c r="F137" s="16" t="s">
        <v>127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16"/>
    </row>
    <row r="138" spans="1:19" x14ac:dyDescent="0.3">
      <c r="A138" s="30"/>
      <c r="B138" s="5" t="s">
        <v>266</v>
      </c>
      <c r="C138" s="5" t="s">
        <v>267</v>
      </c>
      <c r="D138" s="49"/>
      <c r="E138" s="18"/>
      <c r="F138" s="18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8"/>
    </row>
    <row r="139" spans="1:19" x14ac:dyDescent="0.3">
      <c r="A139" s="30"/>
      <c r="B139" s="5"/>
      <c r="C139" s="5" t="s">
        <v>128</v>
      </c>
      <c r="D139" s="49"/>
      <c r="E139" s="18"/>
      <c r="F139" s="18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8"/>
    </row>
    <row r="140" spans="1:19" x14ac:dyDescent="0.3">
      <c r="A140" s="30"/>
      <c r="B140" s="5"/>
      <c r="C140" s="5" t="s">
        <v>210</v>
      </c>
      <c r="D140" s="49"/>
      <c r="E140" s="18"/>
      <c r="F140" s="18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18"/>
    </row>
    <row r="141" spans="1:19" x14ac:dyDescent="0.3">
      <c r="A141" s="30"/>
      <c r="B141" s="5"/>
      <c r="C141" s="5" t="s">
        <v>211</v>
      </c>
      <c r="D141" s="49"/>
      <c r="E141" s="18"/>
      <c r="F141" s="18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18"/>
    </row>
    <row r="142" spans="1:19" x14ac:dyDescent="0.3">
      <c r="A142" s="30"/>
      <c r="B142" s="5"/>
      <c r="C142" s="5"/>
      <c r="D142" s="49"/>
      <c r="E142" s="18"/>
      <c r="F142" s="18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18"/>
    </row>
    <row r="143" spans="1:19" x14ac:dyDescent="0.3">
      <c r="A143" s="33"/>
      <c r="B143" s="3"/>
      <c r="C143" s="3"/>
      <c r="D143" s="50"/>
      <c r="E143" s="17"/>
      <c r="F143" s="17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17"/>
    </row>
    <row r="144" spans="1:19" x14ac:dyDescent="0.3">
      <c r="A144" s="34"/>
      <c r="B144" s="8"/>
      <c r="C144" s="8"/>
      <c r="D144" s="52">
        <v>40</v>
      </c>
      <c r="E144" s="26"/>
      <c r="F144" s="26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7"/>
    </row>
    <row r="145" spans="1:19" x14ac:dyDescent="0.3">
      <c r="A145" s="93" t="s">
        <v>0</v>
      </c>
      <c r="B145" s="93"/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15" t="s">
        <v>777</v>
      </c>
    </row>
    <row r="146" spans="1:19" x14ac:dyDescent="0.3">
      <c r="A146" s="89" t="s">
        <v>168</v>
      </c>
      <c r="B146" s="89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</row>
    <row r="147" spans="1:19" x14ac:dyDescent="0.3">
      <c r="A147" s="32" t="s">
        <v>1</v>
      </c>
      <c r="B147" s="16" t="s">
        <v>2</v>
      </c>
      <c r="C147" s="16" t="s">
        <v>3</v>
      </c>
      <c r="D147" s="32" t="s">
        <v>4</v>
      </c>
      <c r="E147" s="16" t="s">
        <v>5</v>
      </c>
      <c r="F147" s="16" t="s">
        <v>7</v>
      </c>
      <c r="G147" s="90" t="s">
        <v>206</v>
      </c>
      <c r="H147" s="91"/>
      <c r="I147" s="92"/>
      <c r="J147" s="90" t="s">
        <v>212</v>
      </c>
      <c r="K147" s="91"/>
      <c r="L147" s="91"/>
      <c r="M147" s="91"/>
      <c r="N147" s="91"/>
      <c r="O147" s="91"/>
      <c r="P147" s="91"/>
      <c r="Q147" s="91"/>
      <c r="R147" s="92"/>
      <c r="S147" s="16" t="s">
        <v>20</v>
      </c>
    </row>
    <row r="148" spans="1:19" x14ac:dyDescent="0.3">
      <c r="A148" s="33"/>
      <c r="B148" s="17"/>
      <c r="C148" s="17" t="s">
        <v>2</v>
      </c>
      <c r="D148" s="33" t="s">
        <v>22</v>
      </c>
      <c r="E148" s="17" t="s">
        <v>6</v>
      </c>
      <c r="F148" s="17" t="s">
        <v>6</v>
      </c>
      <c r="G148" s="15" t="s">
        <v>8</v>
      </c>
      <c r="H148" s="15" t="s">
        <v>9</v>
      </c>
      <c r="I148" s="15" t="s">
        <v>10</v>
      </c>
      <c r="J148" s="15" t="s">
        <v>11</v>
      </c>
      <c r="K148" s="15" t="s">
        <v>12</v>
      </c>
      <c r="L148" s="15" t="s">
        <v>13</v>
      </c>
      <c r="M148" s="15" t="s">
        <v>14</v>
      </c>
      <c r="N148" s="15" t="s">
        <v>15</v>
      </c>
      <c r="O148" s="15" t="s">
        <v>16</v>
      </c>
      <c r="P148" s="15" t="s">
        <v>17</v>
      </c>
      <c r="Q148" s="15" t="s">
        <v>18</v>
      </c>
      <c r="R148" s="15" t="s">
        <v>19</v>
      </c>
      <c r="S148" s="17" t="s">
        <v>21</v>
      </c>
    </row>
    <row r="149" spans="1:19" x14ac:dyDescent="0.3">
      <c r="A149" s="32">
        <v>18</v>
      </c>
      <c r="B149" s="2" t="s">
        <v>121</v>
      </c>
      <c r="C149" s="2" t="s">
        <v>264</v>
      </c>
      <c r="D149" s="51">
        <v>100000</v>
      </c>
      <c r="E149" s="16" t="s">
        <v>117</v>
      </c>
      <c r="F149" s="16" t="s">
        <v>127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16"/>
    </row>
    <row r="150" spans="1:19" x14ac:dyDescent="0.3">
      <c r="A150" s="30"/>
      <c r="B150" s="5" t="s">
        <v>268</v>
      </c>
      <c r="C150" s="5" t="s">
        <v>269</v>
      </c>
      <c r="D150" s="49"/>
      <c r="E150" s="18"/>
      <c r="F150" s="18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18"/>
    </row>
    <row r="151" spans="1:19" x14ac:dyDescent="0.3">
      <c r="A151" s="30"/>
      <c r="B151" s="5"/>
      <c r="C151" s="5" t="s">
        <v>128</v>
      </c>
      <c r="D151" s="49"/>
      <c r="E151" s="18"/>
      <c r="F151" s="18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18"/>
    </row>
    <row r="152" spans="1:19" x14ac:dyDescent="0.3">
      <c r="A152" s="30"/>
      <c r="B152" s="5"/>
      <c r="C152" s="5" t="s">
        <v>210</v>
      </c>
      <c r="D152" s="49"/>
      <c r="E152" s="18"/>
      <c r="F152" s="18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18"/>
    </row>
    <row r="153" spans="1:19" x14ac:dyDescent="0.3">
      <c r="A153" s="30"/>
      <c r="B153" s="5"/>
      <c r="C153" s="5" t="s">
        <v>211</v>
      </c>
      <c r="D153" s="49"/>
      <c r="E153" s="18"/>
      <c r="F153" s="18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18"/>
    </row>
    <row r="154" spans="1:19" x14ac:dyDescent="0.3">
      <c r="A154" s="30"/>
      <c r="B154" s="5"/>
      <c r="C154" s="5"/>
      <c r="D154" s="49"/>
      <c r="E154" s="18"/>
      <c r="F154" s="18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18"/>
    </row>
    <row r="155" spans="1:19" x14ac:dyDescent="0.3">
      <c r="A155" s="32">
        <v>19</v>
      </c>
      <c r="B155" s="2" t="s">
        <v>121</v>
      </c>
      <c r="C155" s="2" t="s">
        <v>264</v>
      </c>
      <c r="D155" s="51">
        <v>20000</v>
      </c>
      <c r="E155" s="16" t="s">
        <v>27</v>
      </c>
      <c r="F155" s="16" t="s">
        <v>127</v>
      </c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16"/>
    </row>
    <row r="156" spans="1:19" x14ac:dyDescent="0.3">
      <c r="A156" s="30"/>
      <c r="B156" s="5" t="s">
        <v>270</v>
      </c>
      <c r="C156" s="5" t="s">
        <v>271</v>
      </c>
      <c r="D156" s="49"/>
      <c r="E156" s="18"/>
      <c r="F156" s="18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18"/>
    </row>
    <row r="157" spans="1:19" x14ac:dyDescent="0.3">
      <c r="A157" s="30"/>
      <c r="B157" s="5"/>
      <c r="C157" s="5" t="s">
        <v>128</v>
      </c>
      <c r="D157" s="49"/>
      <c r="E157" s="18"/>
      <c r="F157" s="18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18"/>
    </row>
    <row r="158" spans="1:19" x14ac:dyDescent="0.3">
      <c r="A158" s="30"/>
      <c r="B158" s="5"/>
      <c r="C158" s="5" t="s">
        <v>210</v>
      </c>
      <c r="D158" s="49"/>
      <c r="E158" s="18"/>
      <c r="F158" s="18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18"/>
    </row>
    <row r="159" spans="1:19" x14ac:dyDescent="0.3">
      <c r="A159" s="30"/>
      <c r="B159" s="5"/>
      <c r="C159" s="5" t="s">
        <v>211</v>
      </c>
      <c r="D159" s="49"/>
      <c r="E159" s="18"/>
      <c r="F159" s="18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18"/>
    </row>
    <row r="160" spans="1:19" x14ac:dyDescent="0.3">
      <c r="A160" s="30"/>
      <c r="B160" s="5"/>
      <c r="C160" s="5"/>
      <c r="D160" s="49"/>
      <c r="E160" s="18"/>
      <c r="F160" s="18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8"/>
    </row>
    <row r="161" spans="1:19" x14ac:dyDescent="0.3">
      <c r="A161" s="32">
        <v>20</v>
      </c>
      <c r="B161" s="2" t="s">
        <v>121</v>
      </c>
      <c r="C161" s="2" t="s">
        <v>264</v>
      </c>
      <c r="D161" s="51">
        <v>20000</v>
      </c>
      <c r="E161" s="16" t="s">
        <v>26</v>
      </c>
      <c r="F161" s="16" t="s">
        <v>127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16"/>
    </row>
    <row r="162" spans="1:19" x14ac:dyDescent="0.3">
      <c r="A162" s="30"/>
      <c r="B162" s="5" t="s">
        <v>272</v>
      </c>
      <c r="C162" s="5" t="s">
        <v>271</v>
      </c>
      <c r="D162" s="49"/>
      <c r="E162" s="18"/>
      <c r="F162" s="18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8"/>
    </row>
    <row r="163" spans="1:19" x14ac:dyDescent="0.3">
      <c r="A163" s="30"/>
      <c r="B163" s="5"/>
      <c r="C163" s="5" t="s">
        <v>128</v>
      </c>
      <c r="D163" s="49"/>
      <c r="E163" s="18"/>
      <c r="F163" s="18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8"/>
    </row>
    <row r="164" spans="1:19" x14ac:dyDescent="0.3">
      <c r="A164" s="30"/>
      <c r="B164" s="5"/>
      <c r="C164" s="5" t="s">
        <v>210</v>
      </c>
      <c r="D164" s="49"/>
      <c r="E164" s="18"/>
      <c r="F164" s="18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18"/>
    </row>
    <row r="165" spans="1:19" x14ac:dyDescent="0.3">
      <c r="A165" s="30"/>
      <c r="B165" s="5"/>
      <c r="C165" s="5" t="s">
        <v>211</v>
      </c>
      <c r="D165" s="49"/>
      <c r="E165" s="18"/>
      <c r="F165" s="18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18"/>
    </row>
    <row r="166" spans="1:19" x14ac:dyDescent="0.3">
      <c r="A166" s="30"/>
      <c r="B166" s="5"/>
      <c r="C166" s="5"/>
      <c r="D166" s="49"/>
      <c r="E166" s="18"/>
      <c r="F166" s="18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18"/>
    </row>
    <row r="167" spans="1:19" x14ac:dyDescent="0.3">
      <c r="A167" s="33"/>
      <c r="B167" s="3"/>
      <c r="C167" s="3"/>
      <c r="D167" s="50"/>
      <c r="E167" s="17"/>
      <c r="F167" s="17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17"/>
    </row>
    <row r="168" spans="1:19" x14ac:dyDescent="0.3">
      <c r="A168" s="34"/>
      <c r="B168" s="8"/>
      <c r="C168" s="8"/>
      <c r="D168" s="52">
        <v>41</v>
      </c>
      <c r="E168" s="47"/>
      <c r="F168" s="47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7"/>
    </row>
    <row r="169" spans="1:19" x14ac:dyDescent="0.3">
      <c r="A169" s="93" t="s">
        <v>0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15" t="s">
        <v>777</v>
      </c>
    </row>
    <row r="170" spans="1:19" x14ac:dyDescent="0.3">
      <c r="A170" s="89" t="s">
        <v>168</v>
      </c>
      <c r="B170" s="89"/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89"/>
      <c r="N170" s="89"/>
      <c r="O170" s="89"/>
      <c r="P170" s="89"/>
      <c r="Q170" s="89"/>
      <c r="R170" s="89"/>
    </row>
    <row r="171" spans="1:19" x14ac:dyDescent="0.3">
      <c r="A171" s="32" t="s">
        <v>1</v>
      </c>
      <c r="B171" s="16" t="s">
        <v>2</v>
      </c>
      <c r="C171" s="16" t="s">
        <v>3</v>
      </c>
      <c r="D171" s="32" t="s">
        <v>4</v>
      </c>
      <c r="E171" s="16" t="s">
        <v>5</v>
      </c>
      <c r="F171" s="16" t="s">
        <v>7</v>
      </c>
      <c r="G171" s="90" t="s">
        <v>206</v>
      </c>
      <c r="H171" s="91"/>
      <c r="I171" s="92"/>
      <c r="J171" s="90" t="s">
        <v>212</v>
      </c>
      <c r="K171" s="91"/>
      <c r="L171" s="91"/>
      <c r="M171" s="91"/>
      <c r="N171" s="91"/>
      <c r="O171" s="91"/>
      <c r="P171" s="91"/>
      <c r="Q171" s="91"/>
      <c r="R171" s="92"/>
      <c r="S171" s="16" t="s">
        <v>20</v>
      </c>
    </row>
    <row r="172" spans="1:19" x14ac:dyDescent="0.3">
      <c r="A172" s="33"/>
      <c r="B172" s="17"/>
      <c r="C172" s="17" t="s">
        <v>2</v>
      </c>
      <c r="D172" s="33" t="s">
        <v>22</v>
      </c>
      <c r="E172" s="17" t="s">
        <v>6</v>
      </c>
      <c r="F172" s="17" t="s">
        <v>6</v>
      </c>
      <c r="G172" s="15" t="s">
        <v>8</v>
      </c>
      <c r="H172" s="15" t="s">
        <v>9</v>
      </c>
      <c r="I172" s="15" t="s">
        <v>10</v>
      </c>
      <c r="J172" s="15" t="s">
        <v>11</v>
      </c>
      <c r="K172" s="15" t="s">
        <v>12</v>
      </c>
      <c r="L172" s="15" t="s">
        <v>13</v>
      </c>
      <c r="M172" s="15" t="s">
        <v>14</v>
      </c>
      <c r="N172" s="15" t="s">
        <v>15</v>
      </c>
      <c r="O172" s="15" t="s">
        <v>16</v>
      </c>
      <c r="P172" s="15" t="s">
        <v>17</v>
      </c>
      <c r="Q172" s="15" t="s">
        <v>18</v>
      </c>
      <c r="R172" s="15" t="s">
        <v>19</v>
      </c>
      <c r="S172" s="17" t="s">
        <v>21</v>
      </c>
    </row>
    <row r="173" spans="1:19" x14ac:dyDescent="0.3">
      <c r="A173" s="32">
        <v>21</v>
      </c>
      <c r="B173" s="2" t="s">
        <v>121</v>
      </c>
      <c r="C173" s="2" t="s">
        <v>264</v>
      </c>
      <c r="D173" s="51">
        <v>10000</v>
      </c>
      <c r="E173" s="16" t="s">
        <v>119</v>
      </c>
      <c r="F173" s="16" t="s">
        <v>127</v>
      </c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16"/>
    </row>
    <row r="174" spans="1:19" x14ac:dyDescent="0.3">
      <c r="A174" s="30"/>
      <c r="B174" s="5" t="s">
        <v>273</v>
      </c>
      <c r="C174" s="5" t="s">
        <v>274</v>
      </c>
      <c r="D174" s="49"/>
      <c r="E174" s="18"/>
      <c r="F174" s="18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18"/>
    </row>
    <row r="175" spans="1:19" x14ac:dyDescent="0.3">
      <c r="A175" s="30"/>
      <c r="B175" s="5"/>
      <c r="C175" s="5" t="s">
        <v>128</v>
      </c>
      <c r="D175" s="49"/>
      <c r="E175" s="18"/>
      <c r="F175" s="18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18"/>
    </row>
    <row r="176" spans="1:19" x14ac:dyDescent="0.3">
      <c r="A176" s="30"/>
      <c r="B176" s="5"/>
      <c r="C176" s="5" t="s">
        <v>210</v>
      </c>
      <c r="D176" s="49"/>
      <c r="E176" s="18"/>
      <c r="F176" s="18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18"/>
    </row>
    <row r="177" spans="1:19" x14ac:dyDescent="0.3">
      <c r="A177" s="30"/>
      <c r="B177" s="5"/>
      <c r="C177" s="5" t="s">
        <v>211</v>
      </c>
      <c r="D177" s="49"/>
      <c r="E177" s="18"/>
      <c r="F177" s="18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18"/>
    </row>
    <row r="178" spans="1:19" x14ac:dyDescent="0.3">
      <c r="A178" s="30"/>
      <c r="B178" s="5"/>
      <c r="C178" s="5"/>
      <c r="D178" s="49"/>
      <c r="E178" s="18"/>
      <c r="F178" s="18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18"/>
    </row>
    <row r="179" spans="1:19" x14ac:dyDescent="0.3">
      <c r="A179" s="32">
        <v>22</v>
      </c>
      <c r="B179" s="2" t="s">
        <v>121</v>
      </c>
      <c r="C179" s="2" t="s">
        <v>264</v>
      </c>
      <c r="D179" s="51">
        <v>180000</v>
      </c>
      <c r="E179" s="16" t="s">
        <v>118</v>
      </c>
      <c r="F179" s="16" t="s">
        <v>127</v>
      </c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16"/>
    </row>
    <row r="180" spans="1:19" x14ac:dyDescent="0.3">
      <c r="A180" s="30"/>
      <c r="B180" s="5" t="s">
        <v>275</v>
      </c>
      <c r="C180" s="5" t="s">
        <v>276</v>
      </c>
      <c r="D180" s="49"/>
      <c r="E180" s="18"/>
      <c r="F180" s="18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18"/>
    </row>
    <row r="181" spans="1:19" x14ac:dyDescent="0.3">
      <c r="A181" s="30"/>
      <c r="B181" s="5"/>
      <c r="C181" s="5" t="s">
        <v>128</v>
      </c>
      <c r="D181" s="49"/>
      <c r="E181" s="18"/>
      <c r="F181" s="18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18"/>
    </row>
    <row r="182" spans="1:19" x14ac:dyDescent="0.3">
      <c r="A182" s="30"/>
      <c r="B182" s="5"/>
      <c r="C182" s="5" t="s">
        <v>210</v>
      </c>
      <c r="D182" s="49"/>
      <c r="E182" s="18"/>
      <c r="F182" s="18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18"/>
    </row>
    <row r="183" spans="1:19" x14ac:dyDescent="0.3">
      <c r="A183" s="30"/>
      <c r="B183" s="5"/>
      <c r="C183" s="5" t="s">
        <v>211</v>
      </c>
      <c r="D183" s="49"/>
      <c r="E183" s="18"/>
      <c r="F183" s="18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18"/>
    </row>
    <row r="184" spans="1:19" x14ac:dyDescent="0.3">
      <c r="A184" s="30"/>
      <c r="B184" s="5"/>
      <c r="C184" s="5"/>
      <c r="D184" s="49"/>
      <c r="E184" s="18"/>
      <c r="F184" s="18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18"/>
    </row>
    <row r="185" spans="1:19" x14ac:dyDescent="0.3">
      <c r="A185" s="32">
        <v>23</v>
      </c>
      <c r="B185" s="2" t="s">
        <v>121</v>
      </c>
      <c r="C185" s="2" t="s">
        <v>264</v>
      </c>
      <c r="D185" s="51">
        <v>10000</v>
      </c>
      <c r="E185" s="16" t="s">
        <v>120</v>
      </c>
      <c r="F185" s="16" t="s">
        <v>127</v>
      </c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16"/>
    </row>
    <row r="186" spans="1:19" x14ac:dyDescent="0.3">
      <c r="A186" s="30"/>
      <c r="B186" s="5" t="s">
        <v>277</v>
      </c>
      <c r="C186" s="5" t="s">
        <v>274</v>
      </c>
      <c r="D186" s="49"/>
      <c r="E186" s="18"/>
      <c r="F186" s="18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18"/>
    </row>
    <row r="187" spans="1:19" x14ac:dyDescent="0.3">
      <c r="A187" s="30"/>
      <c r="B187" s="5"/>
      <c r="C187" s="5" t="s">
        <v>128</v>
      </c>
      <c r="D187" s="49"/>
      <c r="E187" s="18"/>
      <c r="F187" s="18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18"/>
    </row>
    <row r="188" spans="1:19" x14ac:dyDescent="0.3">
      <c r="A188" s="30"/>
      <c r="B188" s="5"/>
      <c r="C188" s="5" t="s">
        <v>210</v>
      </c>
      <c r="D188" s="49"/>
      <c r="E188" s="18"/>
      <c r="F188" s="18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18"/>
    </row>
    <row r="189" spans="1:19" x14ac:dyDescent="0.3">
      <c r="A189" s="30"/>
      <c r="B189" s="5"/>
      <c r="C189" s="5" t="s">
        <v>211</v>
      </c>
      <c r="D189" s="49"/>
      <c r="E189" s="18"/>
      <c r="F189" s="18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18"/>
    </row>
    <row r="190" spans="1:19" x14ac:dyDescent="0.3">
      <c r="A190" s="30"/>
      <c r="B190" s="5"/>
      <c r="C190" s="5"/>
      <c r="D190" s="49"/>
      <c r="E190" s="18"/>
      <c r="F190" s="18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18"/>
    </row>
    <row r="191" spans="1:19" x14ac:dyDescent="0.3">
      <c r="A191" s="33"/>
      <c r="B191" s="3"/>
      <c r="C191" s="3"/>
      <c r="D191" s="50"/>
      <c r="E191" s="17"/>
      <c r="F191" s="17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17"/>
    </row>
    <row r="192" spans="1:19" x14ac:dyDescent="0.3">
      <c r="A192" s="34"/>
      <c r="B192" s="8"/>
      <c r="C192" s="8"/>
      <c r="D192" s="52">
        <v>42</v>
      </c>
      <c r="E192" s="47"/>
      <c r="F192" s="47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7"/>
    </row>
    <row r="193" spans="1:19" x14ac:dyDescent="0.3">
      <c r="A193" s="93" t="s">
        <v>0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15" t="s">
        <v>777</v>
      </c>
    </row>
    <row r="194" spans="1:19" x14ac:dyDescent="0.3">
      <c r="A194" s="89" t="s">
        <v>168</v>
      </c>
      <c r="B194" s="89"/>
      <c r="C194" s="89"/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</row>
    <row r="195" spans="1:19" x14ac:dyDescent="0.3">
      <c r="A195" s="32" t="s">
        <v>1</v>
      </c>
      <c r="B195" s="16" t="s">
        <v>2</v>
      </c>
      <c r="C195" s="16" t="s">
        <v>3</v>
      </c>
      <c r="D195" s="32" t="s">
        <v>4</v>
      </c>
      <c r="E195" s="16" t="s">
        <v>5</v>
      </c>
      <c r="F195" s="16" t="s">
        <v>7</v>
      </c>
      <c r="G195" s="90" t="s">
        <v>206</v>
      </c>
      <c r="H195" s="91"/>
      <c r="I195" s="92"/>
      <c r="J195" s="90" t="s">
        <v>212</v>
      </c>
      <c r="K195" s="91"/>
      <c r="L195" s="91"/>
      <c r="M195" s="91"/>
      <c r="N195" s="91"/>
      <c r="O195" s="91"/>
      <c r="P195" s="91"/>
      <c r="Q195" s="91"/>
      <c r="R195" s="92"/>
      <c r="S195" s="16" t="s">
        <v>20</v>
      </c>
    </row>
    <row r="196" spans="1:19" x14ac:dyDescent="0.3">
      <c r="A196" s="33"/>
      <c r="B196" s="17"/>
      <c r="C196" s="17" t="s">
        <v>2</v>
      </c>
      <c r="D196" s="33" t="s">
        <v>22</v>
      </c>
      <c r="E196" s="17" t="s">
        <v>6</v>
      </c>
      <c r="F196" s="17" t="s">
        <v>6</v>
      </c>
      <c r="G196" s="15" t="s">
        <v>8</v>
      </c>
      <c r="H196" s="15" t="s">
        <v>9</v>
      </c>
      <c r="I196" s="15" t="s">
        <v>10</v>
      </c>
      <c r="J196" s="15" t="s">
        <v>11</v>
      </c>
      <c r="K196" s="15" t="s">
        <v>12</v>
      </c>
      <c r="L196" s="15" t="s">
        <v>13</v>
      </c>
      <c r="M196" s="15" t="s">
        <v>14</v>
      </c>
      <c r="N196" s="15" t="s">
        <v>15</v>
      </c>
      <c r="O196" s="15" t="s">
        <v>16</v>
      </c>
      <c r="P196" s="15" t="s">
        <v>17</v>
      </c>
      <c r="Q196" s="15" t="s">
        <v>18</v>
      </c>
      <c r="R196" s="15" t="s">
        <v>19</v>
      </c>
      <c r="S196" s="17" t="s">
        <v>21</v>
      </c>
    </row>
    <row r="197" spans="1:19" x14ac:dyDescent="0.3">
      <c r="A197" s="32">
        <v>24</v>
      </c>
      <c r="B197" s="2" t="s">
        <v>278</v>
      </c>
      <c r="C197" s="2" t="s">
        <v>280</v>
      </c>
      <c r="D197" s="51">
        <v>168900</v>
      </c>
      <c r="E197" s="16" t="s">
        <v>120</v>
      </c>
      <c r="F197" s="16" t="s">
        <v>127</v>
      </c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16"/>
    </row>
    <row r="198" spans="1:19" x14ac:dyDescent="0.3">
      <c r="A198" s="30"/>
      <c r="B198" s="5" t="s">
        <v>279</v>
      </c>
      <c r="C198" s="5" t="s">
        <v>281</v>
      </c>
      <c r="D198" s="49"/>
      <c r="E198" s="18"/>
      <c r="F198" s="18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18"/>
    </row>
    <row r="199" spans="1:19" x14ac:dyDescent="0.3">
      <c r="A199" s="30"/>
      <c r="B199" s="5"/>
      <c r="C199" s="5" t="s">
        <v>210</v>
      </c>
      <c r="D199" s="49"/>
      <c r="E199" s="18"/>
      <c r="F199" s="18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18"/>
    </row>
    <row r="200" spans="1:19" x14ac:dyDescent="0.3">
      <c r="A200" s="30"/>
      <c r="B200" s="5"/>
      <c r="C200" s="5" t="s">
        <v>211</v>
      </c>
      <c r="D200" s="49"/>
      <c r="E200" s="18"/>
      <c r="F200" s="18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18"/>
    </row>
    <row r="201" spans="1:19" x14ac:dyDescent="0.3">
      <c r="A201" s="30"/>
      <c r="B201" s="5"/>
      <c r="C201" s="5"/>
      <c r="D201" s="49"/>
      <c r="E201" s="18"/>
      <c r="F201" s="18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18"/>
    </row>
    <row r="202" spans="1:19" x14ac:dyDescent="0.3">
      <c r="A202" s="32">
        <v>25</v>
      </c>
      <c r="B202" s="2" t="s">
        <v>204</v>
      </c>
      <c r="C202" s="2" t="s">
        <v>283</v>
      </c>
      <c r="D202" s="51">
        <v>200000</v>
      </c>
      <c r="E202" s="16" t="s">
        <v>120</v>
      </c>
      <c r="F202" s="16" t="s">
        <v>127</v>
      </c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16"/>
    </row>
    <row r="203" spans="1:19" x14ac:dyDescent="0.3">
      <c r="A203" s="30"/>
      <c r="B203" s="5" t="s">
        <v>282</v>
      </c>
      <c r="C203" s="5" t="s">
        <v>284</v>
      </c>
      <c r="D203" s="49"/>
      <c r="E203" s="18" t="s">
        <v>285</v>
      </c>
      <c r="F203" s="18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18"/>
    </row>
    <row r="204" spans="1:19" x14ac:dyDescent="0.3">
      <c r="A204" s="30"/>
      <c r="B204" s="5"/>
      <c r="C204" s="5" t="s">
        <v>210</v>
      </c>
      <c r="D204" s="49"/>
      <c r="E204" s="18"/>
      <c r="F204" s="18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18"/>
    </row>
    <row r="205" spans="1:19" x14ac:dyDescent="0.3">
      <c r="A205" s="30"/>
      <c r="B205" s="5"/>
      <c r="C205" s="5" t="s">
        <v>211</v>
      </c>
      <c r="D205" s="49"/>
      <c r="E205" s="18"/>
      <c r="F205" s="18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18"/>
    </row>
    <row r="206" spans="1:19" x14ac:dyDescent="0.3">
      <c r="A206" s="30"/>
      <c r="B206" s="5"/>
      <c r="C206" s="5"/>
      <c r="D206" s="49"/>
      <c r="E206" s="18"/>
      <c r="F206" s="18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18"/>
    </row>
    <row r="207" spans="1:19" x14ac:dyDescent="0.3">
      <c r="A207" s="32">
        <v>26</v>
      </c>
      <c r="B207" s="2" t="s">
        <v>286</v>
      </c>
      <c r="C207" s="2" t="s">
        <v>288</v>
      </c>
      <c r="D207" s="51">
        <v>731000</v>
      </c>
      <c r="E207" s="16" t="s">
        <v>251</v>
      </c>
      <c r="F207" s="16" t="s">
        <v>127</v>
      </c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16"/>
    </row>
    <row r="208" spans="1:19" x14ac:dyDescent="0.3">
      <c r="A208" s="30"/>
      <c r="B208" s="5" t="s">
        <v>287</v>
      </c>
      <c r="C208" s="5" t="s">
        <v>287</v>
      </c>
      <c r="D208" s="49"/>
      <c r="E208" s="18" t="s">
        <v>23</v>
      </c>
      <c r="F208" s="18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18"/>
    </row>
    <row r="209" spans="1:19" x14ac:dyDescent="0.3">
      <c r="A209" s="30"/>
      <c r="B209" s="5"/>
      <c r="C209" s="5" t="s">
        <v>210</v>
      </c>
      <c r="D209" s="49"/>
      <c r="E209" s="18" t="s">
        <v>24</v>
      </c>
      <c r="F209" s="18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18"/>
    </row>
    <row r="210" spans="1:19" x14ac:dyDescent="0.3">
      <c r="A210" s="30"/>
      <c r="B210" s="5"/>
      <c r="C210" s="5" t="s">
        <v>211</v>
      </c>
      <c r="D210" s="49"/>
      <c r="E210" s="18"/>
      <c r="F210" s="18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18"/>
    </row>
    <row r="211" spans="1:19" x14ac:dyDescent="0.3">
      <c r="A211" s="30"/>
      <c r="B211" s="5"/>
      <c r="C211" s="5"/>
      <c r="D211" s="49"/>
      <c r="E211" s="18"/>
      <c r="F211" s="18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18"/>
    </row>
    <row r="212" spans="1:19" x14ac:dyDescent="0.3">
      <c r="A212" s="30"/>
      <c r="B212" s="5"/>
      <c r="C212" s="5"/>
      <c r="D212" s="49"/>
      <c r="E212" s="18"/>
      <c r="F212" s="18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18"/>
    </row>
    <row r="213" spans="1:19" x14ac:dyDescent="0.3">
      <c r="A213" s="30"/>
      <c r="B213" s="5"/>
      <c r="C213" s="5"/>
      <c r="D213" s="49"/>
      <c r="E213" s="18"/>
      <c r="F213" s="18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18"/>
    </row>
    <row r="214" spans="1:19" x14ac:dyDescent="0.3">
      <c r="A214" s="30"/>
      <c r="B214" s="5"/>
      <c r="C214" s="5"/>
      <c r="D214" s="49"/>
      <c r="E214" s="18"/>
      <c r="F214" s="18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18"/>
    </row>
    <row r="215" spans="1:19" x14ac:dyDescent="0.3">
      <c r="A215" s="33"/>
      <c r="B215" s="3"/>
      <c r="C215" s="3"/>
      <c r="D215" s="50"/>
      <c r="E215" s="17"/>
      <c r="F215" s="17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17"/>
    </row>
    <row r="216" spans="1:19" x14ac:dyDescent="0.3">
      <c r="A216" s="34"/>
      <c r="B216" s="8"/>
      <c r="C216" s="8"/>
      <c r="D216" s="52">
        <v>43</v>
      </c>
      <c r="E216" s="47"/>
      <c r="F216" s="47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7"/>
    </row>
    <row r="217" spans="1:19" x14ac:dyDescent="0.3">
      <c r="A217" s="93" t="s">
        <v>0</v>
      </c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15" t="s">
        <v>777</v>
      </c>
    </row>
    <row r="218" spans="1:19" x14ac:dyDescent="0.3">
      <c r="A218" s="89" t="s">
        <v>168</v>
      </c>
      <c r="B218" s="89"/>
      <c r="C218" s="89"/>
      <c r="D218" s="89"/>
      <c r="E218" s="89"/>
      <c r="F218" s="89"/>
      <c r="G218" s="89"/>
      <c r="H218" s="89"/>
      <c r="I218" s="89"/>
      <c r="J218" s="89"/>
      <c r="K218" s="89"/>
      <c r="L218" s="89"/>
      <c r="M218" s="89"/>
      <c r="N218" s="89"/>
      <c r="O218" s="89"/>
      <c r="P218" s="89"/>
      <c r="Q218" s="89"/>
      <c r="R218" s="89"/>
    </row>
    <row r="219" spans="1:19" x14ac:dyDescent="0.3">
      <c r="A219" s="32" t="s">
        <v>1</v>
      </c>
      <c r="B219" s="16" t="s">
        <v>2</v>
      </c>
      <c r="C219" s="16" t="s">
        <v>3</v>
      </c>
      <c r="D219" s="32" t="s">
        <v>4</v>
      </c>
      <c r="E219" s="16" t="s">
        <v>5</v>
      </c>
      <c r="F219" s="16" t="s">
        <v>7</v>
      </c>
      <c r="G219" s="90" t="s">
        <v>206</v>
      </c>
      <c r="H219" s="91"/>
      <c r="I219" s="92"/>
      <c r="J219" s="90" t="s">
        <v>212</v>
      </c>
      <c r="K219" s="91"/>
      <c r="L219" s="91"/>
      <c r="M219" s="91"/>
      <c r="N219" s="91"/>
      <c r="O219" s="91"/>
      <c r="P219" s="91"/>
      <c r="Q219" s="91"/>
      <c r="R219" s="92"/>
      <c r="S219" s="16" t="s">
        <v>20</v>
      </c>
    </row>
    <row r="220" spans="1:19" x14ac:dyDescent="0.3">
      <c r="A220" s="33"/>
      <c r="B220" s="17"/>
      <c r="C220" s="17" t="s">
        <v>2</v>
      </c>
      <c r="D220" s="33" t="s">
        <v>22</v>
      </c>
      <c r="E220" s="17" t="s">
        <v>6</v>
      </c>
      <c r="F220" s="17" t="s">
        <v>6</v>
      </c>
      <c r="G220" s="15" t="s">
        <v>8</v>
      </c>
      <c r="H220" s="15" t="s">
        <v>9</v>
      </c>
      <c r="I220" s="15" t="s">
        <v>10</v>
      </c>
      <c r="J220" s="15" t="s">
        <v>11</v>
      </c>
      <c r="K220" s="15" t="s">
        <v>12</v>
      </c>
      <c r="L220" s="15" t="s">
        <v>13</v>
      </c>
      <c r="M220" s="15" t="s">
        <v>14</v>
      </c>
      <c r="N220" s="15" t="s">
        <v>15</v>
      </c>
      <c r="O220" s="15" t="s">
        <v>16</v>
      </c>
      <c r="P220" s="15" t="s">
        <v>17</v>
      </c>
      <c r="Q220" s="15" t="s">
        <v>18</v>
      </c>
      <c r="R220" s="15" t="s">
        <v>19</v>
      </c>
      <c r="S220" s="17" t="s">
        <v>21</v>
      </c>
    </row>
    <row r="221" spans="1:19" x14ac:dyDescent="0.3">
      <c r="A221" s="32">
        <v>27</v>
      </c>
      <c r="B221" s="2" t="s">
        <v>205</v>
      </c>
      <c r="C221" s="2" t="s">
        <v>290</v>
      </c>
      <c r="D221" s="51">
        <v>150000</v>
      </c>
      <c r="E221" s="16" t="s">
        <v>120</v>
      </c>
      <c r="F221" s="16" t="s">
        <v>127</v>
      </c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16"/>
    </row>
    <row r="222" spans="1:19" x14ac:dyDescent="0.3">
      <c r="A222" s="30"/>
      <c r="B222" s="5" t="s">
        <v>289</v>
      </c>
      <c r="C222" s="5" t="s">
        <v>291</v>
      </c>
      <c r="D222" s="49"/>
      <c r="E222" s="18" t="s">
        <v>292</v>
      </c>
      <c r="F222" s="18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18"/>
    </row>
    <row r="223" spans="1:19" x14ac:dyDescent="0.3">
      <c r="A223" s="30"/>
      <c r="B223" s="5"/>
      <c r="C223" s="5" t="s">
        <v>210</v>
      </c>
      <c r="D223" s="49"/>
      <c r="E223" s="18"/>
      <c r="F223" s="18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18"/>
    </row>
    <row r="224" spans="1:19" x14ac:dyDescent="0.3">
      <c r="A224" s="30"/>
      <c r="B224" s="5"/>
      <c r="C224" s="5" t="s">
        <v>211</v>
      </c>
      <c r="D224" s="49"/>
      <c r="E224" s="18"/>
      <c r="F224" s="18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18"/>
    </row>
    <row r="225" spans="1:19" x14ac:dyDescent="0.3">
      <c r="A225" s="30"/>
      <c r="B225" s="5"/>
      <c r="C225" s="5"/>
      <c r="D225" s="49"/>
      <c r="E225" s="18"/>
      <c r="F225" s="18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18"/>
    </row>
    <row r="226" spans="1:19" x14ac:dyDescent="0.3">
      <c r="A226" s="32">
        <v>28</v>
      </c>
      <c r="B226" s="2" t="s">
        <v>293</v>
      </c>
      <c r="C226" s="2" t="s">
        <v>294</v>
      </c>
      <c r="D226" s="51">
        <v>100000</v>
      </c>
      <c r="E226" s="16" t="s">
        <v>120</v>
      </c>
      <c r="F226" s="16" t="s">
        <v>127</v>
      </c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16"/>
    </row>
    <row r="227" spans="1:19" x14ac:dyDescent="0.3">
      <c r="A227" s="30"/>
      <c r="B227" s="5" t="s">
        <v>120</v>
      </c>
      <c r="C227" s="5" t="s">
        <v>281</v>
      </c>
      <c r="D227" s="49"/>
      <c r="E227" s="18"/>
      <c r="F227" s="18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18"/>
    </row>
    <row r="228" spans="1:19" x14ac:dyDescent="0.3">
      <c r="A228" s="30"/>
      <c r="B228" s="5"/>
      <c r="C228" s="5" t="s">
        <v>210</v>
      </c>
      <c r="D228" s="49"/>
      <c r="E228" s="18"/>
      <c r="F228" s="18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18"/>
    </row>
    <row r="229" spans="1:19" x14ac:dyDescent="0.3">
      <c r="A229" s="30"/>
      <c r="B229" s="5"/>
      <c r="C229" s="5" t="s">
        <v>211</v>
      </c>
      <c r="D229" s="49"/>
      <c r="E229" s="18"/>
      <c r="F229" s="18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18"/>
    </row>
    <row r="230" spans="1:19" x14ac:dyDescent="0.3">
      <c r="A230" s="30"/>
      <c r="B230" s="5"/>
      <c r="C230" s="5"/>
      <c r="D230" s="49"/>
      <c r="E230" s="18"/>
      <c r="F230" s="18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18"/>
    </row>
    <row r="231" spans="1:19" x14ac:dyDescent="0.3">
      <c r="A231" s="30"/>
      <c r="B231" s="5"/>
      <c r="C231" s="5"/>
      <c r="D231" s="49"/>
      <c r="E231" s="18"/>
      <c r="F231" s="18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18"/>
    </row>
    <row r="232" spans="1:19" x14ac:dyDescent="0.3">
      <c r="A232" s="30"/>
      <c r="B232" s="5"/>
      <c r="C232" s="5"/>
      <c r="D232" s="49"/>
      <c r="E232" s="18"/>
      <c r="F232" s="18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18"/>
    </row>
    <row r="233" spans="1:19" x14ac:dyDescent="0.3">
      <c r="A233" s="30"/>
      <c r="B233" s="5"/>
      <c r="C233" s="5"/>
      <c r="D233" s="49"/>
      <c r="E233" s="18"/>
      <c r="F233" s="18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18"/>
    </row>
    <row r="234" spans="1:19" x14ac:dyDescent="0.3">
      <c r="A234" s="30"/>
      <c r="B234" s="5"/>
      <c r="C234" s="5"/>
      <c r="D234" s="49"/>
      <c r="E234" s="18"/>
      <c r="F234" s="18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18"/>
    </row>
    <row r="235" spans="1:19" x14ac:dyDescent="0.3">
      <c r="A235" s="30"/>
      <c r="B235" s="5"/>
      <c r="C235" s="5"/>
      <c r="D235" s="49"/>
      <c r="E235" s="18"/>
      <c r="F235" s="18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18"/>
    </row>
    <row r="236" spans="1:19" x14ac:dyDescent="0.3">
      <c r="A236" s="30"/>
      <c r="B236" s="5"/>
      <c r="C236" s="5"/>
      <c r="D236" s="49"/>
      <c r="E236" s="18"/>
      <c r="F236" s="18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18"/>
    </row>
    <row r="237" spans="1:19" x14ac:dyDescent="0.3">
      <c r="A237" s="30"/>
      <c r="B237" s="5"/>
      <c r="C237" s="5"/>
      <c r="D237" s="49"/>
      <c r="E237" s="18"/>
      <c r="F237" s="18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18"/>
    </row>
    <row r="238" spans="1:19" x14ac:dyDescent="0.3">
      <c r="A238" s="30"/>
      <c r="B238" s="5"/>
      <c r="C238" s="5"/>
      <c r="D238" s="49"/>
      <c r="E238" s="18"/>
      <c r="F238" s="18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18"/>
    </row>
    <row r="239" spans="1:19" x14ac:dyDescent="0.3">
      <c r="A239" s="36" t="s">
        <v>149</v>
      </c>
      <c r="B239" s="4" t="s">
        <v>295</v>
      </c>
      <c r="C239" s="4"/>
      <c r="D239" s="85">
        <f>D5+D10+D15+D29+D34+D40+D53+D60+D77+D83+D89+D101+D106+D111+D125+D131+D137+D149+D155+D161+D173+D179+D185+D197+D202+D207+D221+D226</f>
        <v>4739100</v>
      </c>
      <c r="E239" s="15"/>
      <c r="F239" s="15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15"/>
    </row>
    <row r="240" spans="1:19" x14ac:dyDescent="0.3">
      <c r="A240" s="34"/>
      <c r="B240" s="8"/>
      <c r="C240" s="8"/>
      <c r="D240" s="52">
        <v>44</v>
      </c>
      <c r="E240" s="47"/>
      <c r="F240" s="47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7"/>
    </row>
  </sheetData>
  <mergeCells count="40">
    <mergeCell ref="G195:I195"/>
    <mergeCell ref="J195:R195"/>
    <mergeCell ref="A217:R217"/>
    <mergeCell ref="A218:R218"/>
    <mergeCell ref="G219:I219"/>
    <mergeCell ref="J219:R219"/>
    <mergeCell ref="A170:R170"/>
    <mergeCell ref="G171:I171"/>
    <mergeCell ref="J171:R171"/>
    <mergeCell ref="A193:R193"/>
    <mergeCell ref="A194:R194"/>
    <mergeCell ref="A145:R145"/>
    <mergeCell ref="A146:R146"/>
    <mergeCell ref="G147:I147"/>
    <mergeCell ref="J147:R147"/>
    <mergeCell ref="A169:R169"/>
    <mergeCell ref="A1:R1"/>
    <mergeCell ref="A2:R2"/>
    <mergeCell ref="A73:R73"/>
    <mergeCell ref="A74:R74"/>
    <mergeCell ref="A97:R97"/>
    <mergeCell ref="G3:I3"/>
    <mergeCell ref="J3:R3"/>
    <mergeCell ref="G75:I75"/>
    <mergeCell ref="J75:R75"/>
    <mergeCell ref="A25:R25"/>
    <mergeCell ref="A26:R26"/>
    <mergeCell ref="G27:I27"/>
    <mergeCell ref="A98:R98"/>
    <mergeCell ref="G123:I123"/>
    <mergeCell ref="J27:R27"/>
    <mergeCell ref="A49:R49"/>
    <mergeCell ref="A50:R50"/>
    <mergeCell ref="G51:I51"/>
    <mergeCell ref="J51:R51"/>
    <mergeCell ref="J123:R123"/>
    <mergeCell ref="A121:R121"/>
    <mergeCell ref="A122:R122"/>
    <mergeCell ref="G99:I99"/>
    <mergeCell ref="J99:R99"/>
  </mergeCells>
  <pageMargins left="0.31496062992125984" right="0.31496062992125984" top="0.74803149606299213" bottom="0.74803149606299213" header="0.31496062992125984" footer="0.31496062992125984"/>
  <pageSetup paperSize="9" orientation="landscape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72"/>
  <sheetViews>
    <sheetView zoomScale="106" zoomScaleNormal="106" workbookViewId="0">
      <selection activeCell="Y19" sqref="Y19"/>
    </sheetView>
  </sheetViews>
  <sheetFormatPr defaultRowHeight="20.25" x14ac:dyDescent="0.3"/>
  <cols>
    <col min="1" max="1" width="6.25" style="35" customWidth="1"/>
    <col min="2" max="2" width="25.625" style="1" customWidth="1"/>
    <col min="3" max="3" width="20.625" style="1" customWidth="1"/>
    <col min="4" max="4" width="10.5" style="35" customWidth="1"/>
    <col min="5" max="6" width="9" style="19"/>
    <col min="7" max="12" width="3.625" style="1" customWidth="1"/>
    <col min="13" max="13" width="4" style="1" customWidth="1"/>
    <col min="14" max="18" width="3.625" style="1" customWidth="1"/>
    <col min="19" max="19" width="5.25" style="86" customWidth="1"/>
  </cols>
  <sheetData>
    <row r="1" spans="1:19" x14ac:dyDescent="0.3">
      <c r="A1" s="88" t="s">
        <v>170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15" t="s">
        <v>777</v>
      </c>
    </row>
    <row r="2" spans="1:19" x14ac:dyDescent="0.3">
      <c r="A2" s="89" t="s">
        <v>169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9" x14ac:dyDescent="0.3">
      <c r="A3" s="32" t="s">
        <v>1</v>
      </c>
      <c r="B3" s="16" t="s">
        <v>2</v>
      </c>
      <c r="C3" s="16" t="s">
        <v>3</v>
      </c>
      <c r="D3" s="32" t="s">
        <v>4</v>
      </c>
      <c r="E3" s="16" t="s">
        <v>5</v>
      </c>
      <c r="F3" s="16" t="s">
        <v>7</v>
      </c>
      <c r="G3" s="90" t="s">
        <v>206</v>
      </c>
      <c r="H3" s="91"/>
      <c r="I3" s="92"/>
      <c r="J3" s="90" t="s">
        <v>212</v>
      </c>
      <c r="K3" s="91"/>
      <c r="L3" s="91"/>
      <c r="M3" s="91"/>
      <c r="N3" s="91"/>
      <c r="O3" s="91"/>
      <c r="P3" s="91"/>
      <c r="Q3" s="91"/>
      <c r="R3" s="92"/>
      <c r="S3" s="16" t="s">
        <v>20</v>
      </c>
    </row>
    <row r="4" spans="1:19" x14ac:dyDescent="0.3">
      <c r="A4" s="33"/>
      <c r="B4" s="17"/>
      <c r="C4" s="17" t="s">
        <v>2</v>
      </c>
      <c r="D4" s="33" t="s">
        <v>22</v>
      </c>
      <c r="E4" s="17" t="s">
        <v>6</v>
      </c>
      <c r="F4" s="17" t="s">
        <v>6</v>
      </c>
      <c r="G4" s="15" t="s">
        <v>8</v>
      </c>
      <c r="H4" s="15" t="s">
        <v>9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17</v>
      </c>
      <c r="Q4" s="15" t="s">
        <v>18</v>
      </c>
      <c r="R4" s="15" t="s">
        <v>19</v>
      </c>
      <c r="S4" s="17" t="s">
        <v>21</v>
      </c>
    </row>
    <row r="5" spans="1:19" x14ac:dyDescent="0.3">
      <c r="A5" s="30">
        <v>1</v>
      </c>
      <c r="B5" s="2" t="s">
        <v>350</v>
      </c>
      <c r="C5" s="5" t="s">
        <v>352</v>
      </c>
      <c r="D5" s="49">
        <v>500000</v>
      </c>
      <c r="E5" s="18" t="s">
        <v>23</v>
      </c>
      <c r="F5" s="18" t="s">
        <v>41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18"/>
    </row>
    <row r="6" spans="1:19" x14ac:dyDescent="0.3">
      <c r="A6" s="30"/>
      <c r="B6" s="5" t="s">
        <v>351</v>
      </c>
      <c r="C6" s="5" t="s">
        <v>353</v>
      </c>
      <c r="D6" s="49"/>
      <c r="E6" s="18" t="s">
        <v>24</v>
      </c>
      <c r="F6" s="18" t="s">
        <v>65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18"/>
    </row>
    <row r="7" spans="1:19" x14ac:dyDescent="0.3">
      <c r="A7" s="30"/>
      <c r="B7" s="5"/>
      <c r="C7" s="5" t="s">
        <v>354</v>
      </c>
      <c r="D7" s="49"/>
      <c r="E7" s="18"/>
      <c r="F7" s="18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18"/>
    </row>
    <row r="8" spans="1:19" x14ac:dyDescent="0.3">
      <c r="A8" s="30"/>
      <c r="B8" s="5"/>
      <c r="C8" s="5"/>
      <c r="D8" s="49"/>
      <c r="E8" s="18"/>
      <c r="F8" s="18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18"/>
    </row>
    <row r="9" spans="1:19" x14ac:dyDescent="0.3">
      <c r="A9" s="32">
        <v>2</v>
      </c>
      <c r="B9" s="2" t="s">
        <v>38</v>
      </c>
      <c r="C9" s="2" t="s">
        <v>356</v>
      </c>
      <c r="D9" s="51">
        <v>10000</v>
      </c>
      <c r="E9" s="16" t="s">
        <v>23</v>
      </c>
      <c r="F9" s="16" t="s">
        <v>41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16"/>
    </row>
    <row r="10" spans="1:19" x14ac:dyDescent="0.3">
      <c r="A10" s="30"/>
      <c r="B10" s="5" t="s">
        <v>355</v>
      </c>
      <c r="C10" s="5" t="s">
        <v>357</v>
      </c>
      <c r="D10" s="49"/>
      <c r="E10" s="18" t="s">
        <v>24</v>
      </c>
      <c r="F10" s="18" t="s">
        <v>65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8"/>
    </row>
    <row r="11" spans="1:19" x14ac:dyDescent="0.3">
      <c r="A11" s="30"/>
      <c r="B11" s="5"/>
      <c r="C11" s="5" t="s">
        <v>358</v>
      </c>
      <c r="D11" s="49"/>
      <c r="E11" s="18"/>
      <c r="F11" s="18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18"/>
    </row>
    <row r="12" spans="1:19" x14ac:dyDescent="0.3">
      <c r="A12" s="30"/>
      <c r="B12" s="5"/>
      <c r="C12" s="5" t="s">
        <v>359</v>
      </c>
      <c r="D12" s="49"/>
      <c r="E12" s="18"/>
      <c r="F12" s="18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18"/>
    </row>
    <row r="13" spans="1:19" x14ac:dyDescent="0.3">
      <c r="A13" s="30"/>
      <c r="B13" s="5"/>
      <c r="C13" s="5" t="s">
        <v>360</v>
      </c>
      <c r="D13" s="49"/>
      <c r="E13" s="18"/>
      <c r="F13" s="18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18"/>
    </row>
    <row r="14" spans="1:19" x14ac:dyDescent="0.3">
      <c r="A14" s="30"/>
      <c r="B14" s="5"/>
      <c r="C14" s="5"/>
      <c r="D14" s="49"/>
      <c r="E14" s="18"/>
      <c r="F14" s="18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18"/>
    </row>
    <row r="15" spans="1:19" x14ac:dyDescent="0.3">
      <c r="A15" s="32">
        <v>3</v>
      </c>
      <c r="B15" s="2" t="s">
        <v>361</v>
      </c>
      <c r="C15" s="2" t="s">
        <v>364</v>
      </c>
      <c r="D15" s="51">
        <v>250000</v>
      </c>
      <c r="E15" s="16" t="s">
        <v>23</v>
      </c>
      <c r="F15" s="16" t="s">
        <v>41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16"/>
    </row>
    <row r="16" spans="1:19" x14ac:dyDescent="0.3">
      <c r="A16" s="30"/>
      <c r="B16" s="5" t="s">
        <v>36</v>
      </c>
      <c r="C16" s="5" t="s">
        <v>36</v>
      </c>
      <c r="D16" s="49"/>
      <c r="E16" s="18" t="s">
        <v>24</v>
      </c>
      <c r="F16" s="18" t="s">
        <v>65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8"/>
    </row>
    <row r="17" spans="1:19" x14ac:dyDescent="0.3">
      <c r="A17" s="30"/>
      <c r="B17" s="5" t="s">
        <v>362</v>
      </c>
      <c r="C17" s="5" t="s">
        <v>365</v>
      </c>
      <c r="D17" s="49"/>
      <c r="E17" s="18"/>
      <c r="F17" s="18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8"/>
    </row>
    <row r="18" spans="1:19" x14ac:dyDescent="0.3">
      <c r="A18" s="30"/>
      <c r="B18" s="5" t="s">
        <v>363</v>
      </c>
      <c r="C18" s="5" t="s">
        <v>366</v>
      </c>
      <c r="D18" s="49"/>
      <c r="E18" s="18"/>
      <c r="F18" s="18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8"/>
    </row>
    <row r="19" spans="1:19" x14ac:dyDescent="0.3">
      <c r="A19" s="30"/>
      <c r="B19" s="5"/>
      <c r="C19" s="5" t="s">
        <v>367</v>
      </c>
      <c r="D19" s="49"/>
      <c r="E19" s="18"/>
      <c r="F19" s="18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8"/>
    </row>
    <row r="20" spans="1:19" x14ac:dyDescent="0.3">
      <c r="A20" s="30"/>
      <c r="B20" s="5"/>
      <c r="C20" s="5" t="s">
        <v>368</v>
      </c>
      <c r="D20" s="49"/>
      <c r="E20" s="18"/>
      <c r="F20" s="18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18"/>
    </row>
    <row r="21" spans="1:19" x14ac:dyDescent="0.3">
      <c r="A21" s="30"/>
      <c r="B21" s="5"/>
      <c r="C21" s="5"/>
      <c r="D21" s="49"/>
      <c r="E21" s="18"/>
      <c r="F21" s="18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18"/>
    </row>
    <row r="22" spans="1:19" x14ac:dyDescent="0.3">
      <c r="A22" s="30"/>
      <c r="B22" s="5"/>
      <c r="C22" s="5"/>
      <c r="D22" s="49"/>
      <c r="E22" s="18"/>
      <c r="F22" s="18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18"/>
    </row>
    <row r="23" spans="1:19" x14ac:dyDescent="0.3">
      <c r="A23" s="33"/>
      <c r="B23" s="3"/>
      <c r="C23" s="3"/>
      <c r="D23" s="50"/>
      <c r="E23" s="17"/>
      <c r="F23" s="17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17"/>
    </row>
    <row r="24" spans="1:19" x14ac:dyDescent="0.3">
      <c r="A24" s="34"/>
      <c r="B24" s="8"/>
      <c r="C24" s="8"/>
      <c r="D24" s="52">
        <v>45</v>
      </c>
      <c r="E24" s="20"/>
      <c r="F24" s="2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7"/>
    </row>
    <row r="25" spans="1:19" x14ac:dyDescent="0.3">
      <c r="A25" s="93" t="s">
        <v>170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87"/>
    </row>
    <row r="26" spans="1:19" x14ac:dyDescent="0.3">
      <c r="A26" s="89" t="s">
        <v>169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</row>
    <row r="27" spans="1:19" x14ac:dyDescent="0.3">
      <c r="A27" s="32" t="s">
        <v>1</v>
      </c>
      <c r="B27" s="16" t="s">
        <v>2</v>
      </c>
      <c r="C27" s="16" t="s">
        <v>3</v>
      </c>
      <c r="D27" s="32" t="s">
        <v>4</v>
      </c>
      <c r="E27" s="16" t="s">
        <v>5</v>
      </c>
      <c r="F27" s="16" t="s">
        <v>7</v>
      </c>
      <c r="G27" s="90" t="s">
        <v>206</v>
      </c>
      <c r="H27" s="91"/>
      <c r="I27" s="92"/>
      <c r="J27" s="90" t="s">
        <v>212</v>
      </c>
      <c r="K27" s="91"/>
      <c r="L27" s="91"/>
      <c r="M27" s="91"/>
      <c r="N27" s="91"/>
      <c r="O27" s="91"/>
      <c r="P27" s="91"/>
      <c r="Q27" s="91"/>
      <c r="R27" s="92"/>
      <c r="S27" s="16" t="s">
        <v>20</v>
      </c>
    </row>
    <row r="28" spans="1:19" x14ac:dyDescent="0.3">
      <c r="A28" s="33"/>
      <c r="B28" s="17"/>
      <c r="C28" s="17" t="s">
        <v>2</v>
      </c>
      <c r="D28" s="33" t="s">
        <v>22</v>
      </c>
      <c r="E28" s="17" t="s">
        <v>6</v>
      </c>
      <c r="F28" s="17" t="s">
        <v>6</v>
      </c>
      <c r="G28" s="15" t="s">
        <v>8</v>
      </c>
      <c r="H28" s="15" t="s">
        <v>9</v>
      </c>
      <c r="I28" s="15" t="s">
        <v>10</v>
      </c>
      <c r="J28" s="15" t="s">
        <v>11</v>
      </c>
      <c r="K28" s="15" t="s">
        <v>12</v>
      </c>
      <c r="L28" s="15" t="s">
        <v>13</v>
      </c>
      <c r="M28" s="15" t="s">
        <v>14</v>
      </c>
      <c r="N28" s="15" t="s">
        <v>15</v>
      </c>
      <c r="O28" s="15" t="s">
        <v>16</v>
      </c>
      <c r="P28" s="15" t="s">
        <v>17</v>
      </c>
      <c r="Q28" s="15" t="s">
        <v>18</v>
      </c>
      <c r="R28" s="15" t="s">
        <v>19</v>
      </c>
      <c r="S28" s="17" t="s">
        <v>21</v>
      </c>
    </row>
    <row r="29" spans="1:19" x14ac:dyDescent="0.3">
      <c r="A29" s="30">
        <v>4</v>
      </c>
      <c r="B29" s="5" t="s">
        <v>29</v>
      </c>
      <c r="C29" s="5" t="s">
        <v>32</v>
      </c>
      <c r="D29" s="49">
        <v>20000</v>
      </c>
      <c r="E29" s="18" t="s">
        <v>23</v>
      </c>
      <c r="F29" s="18" t="s">
        <v>41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18"/>
    </row>
    <row r="30" spans="1:19" x14ac:dyDescent="0.3">
      <c r="A30" s="30"/>
      <c r="B30" s="5" t="s">
        <v>30</v>
      </c>
      <c r="C30" s="5" t="s">
        <v>33</v>
      </c>
      <c r="D30" s="49"/>
      <c r="E30" s="18" t="s">
        <v>24</v>
      </c>
      <c r="F30" s="18" t="s">
        <v>65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18"/>
    </row>
    <row r="31" spans="1:19" x14ac:dyDescent="0.3">
      <c r="A31" s="30"/>
      <c r="B31" s="5" t="s">
        <v>31</v>
      </c>
      <c r="C31" s="5" t="s">
        <v>34</v>
      </c>
      <c r="D31" s="49"/>
      <c r="E31" s="18"/>
      <c r="F31" s="18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18"/>
    </row>
    <row r="32" spans="1:19" x14ac:dyDescent="0.3">
      <c r="A32" s="30"/>
      <c r="B32" s="5"/>
      <c r="C32" s="5" t="s">
        <v>35</v>
      </c>
      <c r="D32" s="49"/>
      <c r="E32" s="18"/>
      <c r="F32" s="18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18"/>
    </row>
    <row r="33" spans="1:19" x14ac:dyDescent="0.3">
      <c r="A33" s="30"/>
      <c r="B33" s="5"/>
      <c r="C33" s="5" t="s">
        <v>36</v>
      </c>
      <c r="D33" s="49"/>
      <c r="E33" s="18"/>
      <c r="F33" s="18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18"/>
    </row>
    <row r="34" spans="1:19" x14ac:dyDescent="0.3">
      <c r="A34" s="30"/>
      <c r="B34" s="5"/>
      <c r="C34" s="5" t="s">
        <v>146</v>
      </c>
      <c r="D34" s="49"/>
      <c r="E34" s="18"/>
      <c r="F34" s="18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8"/>
    </row>
    <row r="35" spans="1:19" x14ac:dyDescent="0.3">
      <c r="A35" s="30"/>
      <c r="B35" s="5"/>
      <c r="C35" s="5" t="s">
        <v>147</v>
      </c>
      <c r="D35" s="49"/>
      <c r="E35" s="18"/>
      <c r="F35" s="18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18"/>
    </row>
    <row r="36" spans="1:19" x14ac:dyDescent="0.3">
      <c r="A36" s="30"/>
      <c r="B36" s="5"/>
      <c r="C36" s="5"/>
      <c r="D36" s="49"/>
      <c r="E36" s="18"/>
      <c r="F36" s="18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18"/>
    </row>
    <row r="37" spans="1:19" x14ac:dyDescent="0.3">
      <c r="A37" s="32">
        <v>5</v>
      </c>
      <c r="B37" s="2" t="s">
        <v>374</v>
      </c>
      <c r="C37" s="2" t="s">
        <v>372</v>
      </c>
      <c r="D37" s="51">
        <v>10000</v>
      </c>
      <c r="E37" s="16" t="s">
        <v>23</v>
      </c>
      <c r="F37" s="16" t="s">
        <v>349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16"/>
    </row>
    <row r="38" spans="1:19" x14ac:dyDescent="0.3">
      <c r="A38" s="30"/>
      <c r="B38" s="5" t="s">
        <v>369</v>
      </c>
      <c r="C38" s="5" t="s">
        <v>373</v>
      </c>
      <c r="D38" s="49"/>
      <c r="E38" s="18" t="s">
        <v>378</v>
      </c>
      <c r="F38" s="18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18"/>
    </row>
    <row r="39" spans="1:19" x14ac:dyDescent="0.3">
      <c r="A39" s="30"/>
      <c r="B39" s="6" t="s">
        <v>370</v>
      </c>
      <c r="C39" s="11" t="s">
        <v>375</v>
      </c>
      <c r="D39" s="49"/>
      <c r="E39" s="18"/>
      <c r="F39" s="18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18"/>
    </row>
    <row r="40" spans="1:19" x14ac:dyDescent="0.3">
      <c r="A40" s="30"/>
      <c r="B40" s="6" t="s">
        <v>371</v>
      </c>
      <c r="C40" s="11" t="s">
        <v>376</v>
      </c>
      <c r="D40" s="49"/>
      <c r="E40" s="18"/>
      <c r="F40" s="18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18"/>
    </row>
    <row r="41" spans="1:19" x14ac:dyDescent="0.3">
      <c r="A41" s="30"/>
      <c r="B41" s="5"/>
      <c r="C41" s="5" t="s">
        <v>377</v>
      </c>
      <c r="D41" s="30"/>
      <c r="E41" s="18"/>
      <c r="F41" s="18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18"/>
    </row>
    <row r="42" spans="1:19" x14ac:dyDescent="0.3">
      <c r="A42" s="30"/>
      <c r="B42" s="6"/>
      <c r="C42" s="11" t="s">
        <v>139</v>
      </c>
      <c r="D42" s="49"/>
      <c r="E42" s="18"/>
      <c r="F42" s="18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18"/>
    </row>
    <row r="43" spans="1:19" x14ac:dyDescent="0.3">
      <c r="A43" s="30"/>
      <c r="B43" s="6"/>
      <c r="C43" s="11"/>
      <c r="D43" s="49"/>
      <c r="E43" s="18"/>
      <c r="F43" s="18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18"/>
    </row>
    <row r="44" spans="1:19" x14ac:dyDescent="0.3">
      <c r="A44" s="32">
        <v>6</v>
      </c>
      <c r="B44" s="2" t="s">
        <v>143</v>
      </c>
      <c r="C44" s="57" t="s">
        <v>70</v>
      </c>
      <c r="D44" s="51">
        <v>30000</v>
      </c>
      <c r="E44" s="16" t="s">
        <v>123</v>
      </c>
      <c r="F44" s="16" t="s">
        <v>123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16"/>
    </row>
    <row r="45" spans="1:19" x14ac:dyDescent="0.3">
      <c r="A45" s="30"/>
      <c r="B45" s="5"/>
      <c r="C45" s="11" t="s">
        <v>144</v>
      </c>
      <c r="D45" s="49"/>
      <c r="E45" s="18"/>
      <c r="F45" s="18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18"/>
    </row>
    <row r="46" spans="1:19" x14ac:dyDescent="0.3">
      <c r="A46" s="30"/>
      <c r="B46" s="5"/>
      <c r="C46" s="11" t="s">
        <v>145</v>
      </c>
      <c r="D46" s="49"/>
      <c r="E46" s="18"/>
      <c r="F46" s="18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18"/>
    </row>
    <row r="47" spans="1:19" x14ac:dyDescent="0.3">
      <c r="A47" s="33"/>
      <c r="B47" s="3"/>
      <c r="C47" s="3"/>
      <c r="D47" s="50"/>
      <c r="E47" s="17"/>
      <c r="F47" s="17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7"/>
    </row>
    <row r="48" spans="1:19" x14ac:dyDescent="0.3">
      <c r="D48" s="35">
        <v>46</v>
      </c>
    </row>
    <row r="49" spans="1:19" x14ac:dyDescent="0.3">
      <c r="A49" s="88" t="s">
        <v>170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</row>
    <row r="50" spans="1:19" x14ac:dyDescent="0.3">
      <c r="A50" s="89" t="s">
        <v>169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</row>
    <row r="51" spans="1:19" x14ac:dyDescent="0.3">
      <c r="A51" s="32" t="s">
        <v>1</v>
      </c>
      <c r="B51" s="16" t="s">
        <v>2</v>
      </c>
      <c r="C51" s="16" t="s">
        <v>3</v>
      </c>
      <c r="D51" s="32" t="s">
        <v>4</v>
      </c>
      <c r="E51" s="16" t="s">
        <v>5</v>
      </c>
      <c r="F51" s="16" t="s">
        <v>7</v>
      </c>
      <c r="G51" s="90" t="s">
        <v>206</v>
      </c>
      <c r="H51" s="91"/>
      <c r="I51" s="92"/>
      <c r="J51" s="90" t="s">
        <v>212</v>
      </c>
      <c r="K51" s="91"/>
      <c r="L51" s="91"/>
      <c r="M51" s="91"/>
      <c r="N51" s="91"/>
      <c r="O51" s="91"/>
      <c r="P51" s="91"/>
      <c r="Q51" s="91"/>
      <c r="R51" s="92"/>
      <c r="S51" s="16" t="s">
        <v>20</v>
      </c>
    </row>
    <row r="52" spans="1:19" x14ac:dyDescent="0.3">
      <c r="A52" s="33"/>
      <c r="B52" s="17"/>
      <c r="C52" s="17" t="s">
        <v>2</v>
      </c>
      <c r="D52" s="33" t="s">
        <v>22</v>
      </c>
      <c r="E52" s="17" t="s">
        <v>6</v>
      </c>
      <c r="F52" s="17" t="s">
        <v>6</v>
      </c>
      <c r="G52" s="15" t="s">
        <v>8</v>
      </c>
      <c r="H52" s="15" t="s">
        <v>9</v>
      </c>
      <c r="I52" s="15" t="s">
        <v>10</v>
      </c>
      <c r="J52" s="15" t="s">
        <v>11</v>
      </c>
      <c r="K52" s="15" t="s">
        <v>12</v>
      </c>
      <c r="L52" s="15" t="s">
        <v>13</v>
      </c>
      <c r="M52" s="15" t="s">
        <v>14</v>
      </c>
      <c r="N52" s="15" t="s">
        <v>15</v>
      </c>
      <c r="O52" s="15" t="s">
        <v>16</v>
      </c>
      <c r="P52" s="15" t="s">
        <v>17</v>
      </c>
      <c r="Q52" s="15" t="s">
        <v>18</v>
      </c>
      <c r="R52" s="15" t="s">
        <v>19</v>
      </c>
      <c r="S52" s="17" t="s">
        <v>21</v>
      </c>
    </row>
    <row r="53" spans="1:19" x14ac:dyDescent="0.3">
      <c r="A53" s="30">
        <v>7</v>
      </c>
      <c r="B53" s="6" t="s">
        <v>196</v>
      </c>
      <c r="C53" s="11" t="s">
        <v>197</v>
      </c>
      <c r="D53" s="49">
        <v>100000</v>
      </c>
      <c r="E53" s="18" t="s">
        <v>120</v>
      </c>
      <c r="F53" s="18" t="s">
        <v>41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18"/>
    </row>
    <row r="54" spans="1:19" x14ac:dyDescent="0.3">
      <c r="A54" s="30"/>
      <c r="B54" s="6"/>
      <c r="C54" s="11" t="s">
        <v>379</v>
      </c>
      <c r="D54" s="49"/>
      <c r="E54" s="18" t="s">
        <v>380</v>
      </c>
      <c r="F54" s="18" t="s">
        <v>65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18"/>
    </row>
    <row r="55" spans="1:19" x14ac:dyDescent="0.3">
      <c r="A55" s="30"/>
      <c r="B55" s="5"/>
      <c r="C55" s="5" t="s">
        <v>198</v>
      </c>
      <c r="D55" s="30"/>
      <c r="E55" s="18"/>
      <c r="F55" s="18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18"/>
    </row>
    <row r="56" spans="1:19" x14ac:dyDescent="0.3">
      <c r="A56" s="30"/>
      <c r="B56" s="5"/>
      <c r="C56" s="5"/>
      <c r="D56" s="49"/>
      <c r="E56" s="18"/>
      <c r="F56" s="18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18"/>
    </row>
    <row r="57" spans="1:19" x14ac:dyDescent="0.3">
      <c r="A57" s="32">
        <v>8</v>
      </c>
      <c r="B57" s="2" t="s">
        <v>37</v>
      </c>
      <c r="C57" s="2" t="s">
        <v>44</v>
      </c>
      <c r="D57" s="51">
        <v>50000</v>
      </c>
      <c r="E57" s="16" t="s">
        <v>23</v>
      </c>
      <c r="F57" s="16" t="s">
        <v>148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16"/>
    </row>
    <row r="58" spans="1:19" x14ac:dyDescent="0.3">
      <c r="A58" s="30"/>
      <c r="B58" s="5" t="s">
        <v>381</v>
      </c>
      <c r="C58" s="5" t="s">
        <v>101</v>
      </c>
      <c r="D58" s="49"/>
      <c r="E58" s="18" t="s">
        <v>24</v>
      </c>
      <c r="F58" s="18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18"/>
    </row>
    <row r="59" spans="1:19" x14ac:dyDescent="0.3">
      <c r="A59" s="30"/>
      <c r="B59" s="5" t="s">
        <v>382</v>
      </c>
      <c r="C59" s="5" t="s">
        <v>102</v>
      </c>
      <c r="D59" s="49"/>
      <c r="E59" s="18"/>
      <c r="F59" s="18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18"/>
    </row>
    <row r="60" spans="1:19" x14ac:dyDescent="0.3">
      <c r="A60" s="30"/>
      <c r="B60" s="5"/>
      <c r="C60" s="5" t="s">
        <v>383</v>
      </c>
      <c r="D60" s="49"/>
      <c r="E60" s="18"/>
      <c r="F60" s="18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18"/>
    </row>
    <row r="61" spans="1:19" x14ac:dyDescent="0.3">
      <c r="A61" s="30"/>
      <c r="B61" s="5"/>
      <c r="C61" s="5" t="s">
        <v>384</v>
      </c>
      <c r="D61" s="49"/>
      <c r="E61" s="18"/>
      <c r="F61" s="18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18"/>
    </row>
    <row r="62" spans="1:19" x14ac:dyDescent="0.3">
      <c r="A62" s="30"/>
      <c r="B62" s="5"/>
      <c r="C62" s="5" t="s">
        <v>385</v>
      </c>
      <c r="D62" s="49"/>
      <c r="E62" s="18"/>
      <c r="F62" s="18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18"/>
    </row>
    <row r="63" spans="1:19" x14ac:dyDescent="0.3">
      <c r="A63" s="30"/>
      <c r="B63" s="5"/>
      <c r="C63" s="5"/>
      <c r="D63" s="49"/>
      <c r="E63" s="18"/>
      <c r="F63" s="18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18"/>
    </row>
    <row r="64" spans="1:19" x14ac:dyDescent="0.3">
      <c r="A64" s="30"/>
      <c r="B64" s="5"/>
      <c r="C64" s="5"/>
      <c r="D64" s="49"/>
      <c r="E64" s="18"/>
      <c r="F64" s="18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18"/>
    </row>
    <row r="65" spans="1:19" x14ac:dyDescent="0.3">
      <c r="A65" s="30"/>
      <c r="B65" s="5"/>
      <c r="C65" s="5"/>
      <c r="D65" s="49"/>
      <c r="E65" s="18"/>
      <c r="F65" s="18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8"/>
    </row>
    <row r="66" spans="1:19" x14ac:dyDescent="0.3">
      <c r="A66" s="30"/>
      <c r="B66" s="5"/>
      <c r="C66" s="5"/>
      <c r="D66" s="49"/>
      <c r="E66" s="18"/>
      <c r="F66" s="18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8"/>
    </row>
    <row r="67" spans="1:19" x14ac:dyDescent="0.3">
      <c r="A67" s="30"/>
      <c r="B67" s="5"/>
      <c r="C67" s="5"/>
      <c r="D67" s="49"/>
      <c r="E67" s="18"/>
      <c r="F67" s="18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8"/>
    </row>
    <row r="68" spans="1:19" x14ac:dyDescent="0.3">
      <c r="A68" s="30"/>
      <c r="B68" s="5"/>
      <c r="C68" s="5"/>
      <c r="D68" s="49"/>
      <c r="E68" s="18"/>
      <c r="F68" s="18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8"/>
    </row>
    <row r="69" spans="1:19" x14ac:dyDescent="0.3">
      <c r="A69" s="30"/>
      <c r="B69" s="5"/>
      <c r="C69" s="5"/>
      <c r="D69" s="49"/>
      <c r="E69" s="18"/>
      <c r="F69" s="18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8"/>
    </row>
    <row r="70" spans="1:19" x14ac:dyDescent="0.3">
      <c r="A70" s="30"/>
      <c r="B70" s="5"/>
      <c r="C70" s="5"/>
      <c r="D70" s="49"/>
      <c r="E70" s="18"/>
      <c r="F70" s="18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8"/>
    </row>
    <row r="71" spans="1:19" x14ac:dyDescent="0.3">
      <c r="A71" s="36" t="s">
        <v>149</v>
      </c>
      <c r="B71" s="4" t="s">
        <v>179</v>
      </c>
      <c r="C71" s="4"/>
      <c r="D71" s="53">
        <f>D5+D9+D15+D29+D37+D44+D53+D57</f>
        <v>970000</v>
      </c>
      <c r="E71" s="15"/>
      <c r="F71" s="15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15"/>
    </row>
    <row r="72" spans="1:19" x14ac:dyDescent="0.3">
      <c r="A72" s="34"/>
      <c r="B72" s="8"/>
      <c r="C72" s="8"/>
      <c r="D72" s="52">
        <v>47</v>
      </c>
      <c r="E72" s="54"/>
      <c r="F72" s="54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7"/>
    </row>
  </sheetData>
  <mergeCells count="12">
    <mergeCell ref="A26:R26"/>
    <mergeCell ref="A1:R1"/>
    <mergeCell ref="A2:R2"/>
    <mergeCell ref="G3:I3"/>
    <mergeCell ref="J3:R3"/>
    <mergeCell ref="A25:R25"/>
    <mergeCell ref="A49:R49"/>
    <mergeCell ref="A50:R50"/>
    <mergeCell ref="G51:I51"/>
    <mergeCell ref="J51:R51"/>
    <mergeCell ref="G27:I27"/>
    <mergeCell ref="J27:R27"/>
  </mergeCells>
  <pageMargins left="0.51181102362204722" right="0.31496062992125984" top="0.74803149606299213" bottom="0.74803149606299213" header="0.31496062992125984" footer="0.31496062992125984"/>
  <pageSetup paperSize="9" orientation="landscape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56"/>
  <sheetViews>
    <sheetView topLeftCell="A436" workbookViewId="0">
      <selection activeCell="K464" sqref="K464"/>
    </sheetView>
  </sheetViews>
  <sheetFormatPr defaultRowHeight="20.25" x14ac:dyDescent="0.3"/>
  <cols>
    <col min="1" max="1" width="6.25" style="35" customWidth="1"/>
    <col min="2" max="2" width="26.25" style="1" customWidth="1"/>
    <col min="3" max="3" width="20.625" style="1" customWidth="1"/>
    <col min="4" max="4" width="10.375" style="35" customWidth="1"/>
    <col min="5" max="6" width="9" style="55"/>
    <col min="7" max="12" width="3.625" style="1" customWidth="1"/>
    <col min="13" max="13" width="4" style="1" customWidth="1"/>
    <col min="14" max="18" width="3.625" style="1" customWidth="1"/>
    <col min="19" max="19" width="6.75" style="86" customWidth="1"/>
  </cols>
  <sheetData>
    <row r="1" spans="1:19" x14ac:dyDescent="0.3">
      <c r="A1" s="93" t="s">
        <v>51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15" t="s">
        <v>777</v>
      </c>
    </row>
    <row r="2" spans="1:19" x14ac:dyDescent="0.3">
      <c r="A2" s="89" t="s">
        <v>159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9" x14ac:dyDescent="0.3">
      <c r="A3" s="32" t="s">
        <v>1</v>
      </c>
      <c r="B3" s="16" t="s">
        <v>2</v>
      </c>
      <c r="C3" s="16" t="s">
        <v>3</v>
      </c>
      <c r="D3" s="32" t="s">
        <v>4</v>
      </c>
      <c r="E3" s="16" t="s">
        <v>5</v>
      </c>
      <c r="F3" s="16" t="s">
        <v>7</v>
      </c>
      <c r="G3" s="90" t="s">
        <v>206</v>
      </c>
      <c r="H3" s="91"/>
      <c r="I3" s="92"/>
      <c r="J3" s="90" t="s">
        <v>212</v>
      </c>
      <c r="K3" s="91"/>
      <c r="L3" s="91"/>
      <c r="M3" s="91"/>
      <c r="N3" s="91"/>
      <c r="O3" s="91"/>
      <c r="P3" s="91"/>
      <c r="Q3" s="91"/>
      <c r="R3" s="92"/>
      <c r="S3" s="16" t="s">
        <v>20</v>
      </c>
    </row>
    <row r="4" spans="1:19" x14ac:dyDescent="0.3">
      <c r="A4" s="33"/>
      <c r="B4" s="17"/>
      <c r="C4" s="17" t="s">
        <v>2</v>
      </c>
      <c r="D4" s="33" t="s">
        <v>22</v>
      </c>
      <c r="E4" s="17" t="s">
        <v>6</v>
      </c>
      <c r="F4" s="17" t="s">
        <v>6</v>
      </c>
      <c r="G4" s="15" t="s">
        <v>8</v>
      </c>
      <c r="H4" s="15" t="s">
        <v>9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17</v>
      </c>
      <c r="Q4" s="15" t="s">
        <v>18</v>
      </c>
      <c r="R4" s="15" t="s">
        <v>19</v>
      </c>
      <c r="S4" s="17" t="s">
        <v>21</v>
      </c>
    </row>
    <row r="5" spans="1:19" x14ac:dyDescent="0.3">
      <c r="A5" s="32">
        <v>1</v>
      </c>
      <c r="B5" s="2" t="s">
        <v>386</v>
      </c>
      <c r="C5" s="2" t="s">
        <v>388</v>
      </c>
      <c r="D5" s="51">
        <v>20000</v>
      </c>
      <c r="E5" s="16" t="s">
        <v>23</v>
      </c>
      <c r="F5" s="16" t="s">
        <v>140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16"/>
    </row>
    <row r="6" spans="1:19" x14ac:dyDescent="0.3">
      <c r="A6" s="30"/>
      <c r="B6" s="5" t="s">
        <v>387</v>
      </c>
      <c r="C6" s="5" t="s">
        <v>389</v>
      </c>
      <c r="D6" s="49"/>
      <c r="E6" s="18" t="s">
        <v>24</v>
      </c>
      <c r="F6" s="18" t="s">
        <v>64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18"/>
    </row>
    <row r="7" spans="1:19" x14ac:dyDescent="0.3">
      <c r="A7" s="30"/>
      <c r="B7" s="5"/>
      <c r="C7" s="11" t="s">
        <v>390</v>
      </c>
      <c r="D7" s="49"/>
      <c r="E7" s="18"/>
      <c r="F7" s="18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18"/>
    </row>
    <row r="8" spans="1:19" x14ac:dyDescent="0.3">
      <c r="A8" s="30"/>
      <c r="B8" s="5"/>
      <c r="C8" s="11"/>
      <c r="D8" s="49"/>
      <c r="E8" s="18"/>
      <c r="F8" s="18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18"/>
    </row>
    <row r="9" spans="1:19" x14ac:dyDescent="0.3">
      <c r="A9" s="32">
        <v>2</v>
      </c>
      <c r="B9" s="2" t="s">
        <v>391</v>
      </c>
      <c r="C9" s="10" t="s">
        <v>393</v>
      </c>
      <c r="D9" s="51">
        <v>30000</v>
      </c>
      <c r="E9" s="16" t="s">
        <v>23</v>
      </c>
      <c r="F9" s="16" t="s">
        <v>140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16"/>
    </row>
    <row r="10" spans="1:19" x14ac:dyDescent="0.3">
      <c r="A10" s="30"/>
      <c r="B10" s="5" t="s">
        <v>392</v>
      </c>
      <c r="C10" s="11" t="s">
        <v>394</v>
      </c>
      <c r="D10" s="49"/>
      <c r="E10" s="18" t="s">
        <v>24</v>
      </c>
      <c r="F10" s="18" t="s">
        <v>64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8"/>
    </row>
    <row r="11" spans="1:19" x14ac:dyDescent="0.3">
      <c r="A11" s="30"/>
      <c r="B11" s="5"/>
      <c r="C11" s="11" t="s">
        <v>395</v>
      </c>
      <c r="D11" s="49"/>
      <c r="E11" s="18"/>
      <c r="F11" s="18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18"/>
    </row>
    <row r="12" spans="1:19" x14ac:dyDescent="0.3">
      <c r="A12" s="30"/>
      <c r="B12" s="5"/>
      <c r="C12" s="11" t="s">
        <v>396</v>
      </c>
      <c r="D12" s="49"/>
      <c r="E12" s="18"/>
      <c r="F12" s="18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18"/>
    </row>
    <row r="13" spans="1:19" x14ac:dyDescent="0.3">
      <c r="A13" s="30"/>
      <c r="B13" s="5"/>
      <c r="C13" s="12"/>
      <c r="D13" s="49"/>
      <c r="E13" s="18"/>
      <c r="F13" s="18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18"/>
    </row>
    <row r="14" spans="1:19" x14ac:dyDescent="0.3">
      <c r="A14" s="32">
        <v>3</v>
      </c>
      <c r="B14" s="2" t="s">
        <v>397</v>
      </c>
      <c r="C14" s="10" t="s">
        <v>399</v>
      </c>
      <c r="D14" s="51">
        <v>20000</v>
      </c>
      <c r="E14" s="16" t="s">
        <v>23</v>
      </c>
      <c r="F14" s="16" t="s">
        <v>140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16"/>
    </row>
    <row r="15" spans="1:19" x14ac:dyDescent="0.3">
      <c r="A15" s="30"/>
      <c r="B15" s="5" t="s">
        <v>398</v>
      </c>
      <c r="C15" s="11" t="s">
        <v>400</v>
      </c>
      <c r="D15" s="49"/>
      <c r="E15" s="18" t="s">
        <v>24</v>
      </c>
      <c r="F15" s="18" t="s">
        <v>64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18"/>
    </row>
    <row r="16" spans="1:19" x14ac:dyDescent="0.3">
      <c r="A16" s="30"/>
      <c r="B16" s="5"/>
      <c r="C16" s="11" t="s">
        <v>401</v>
      </c>
      <c r="D16" s="49"/>
      <c r="E16" s="18"/>
      <c r="F16" s="18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8"/>
    </row>
    <row r="17" spans="1:19" x14ac:dyDescent="0.3">
      <c r="A17" s="30"/>
      <c r="B17" s="5"/>
      <c r="C17" s="11"/>
      <c r="D17" s="49"/>
      <c r="E17" s="18"/>
      <c r="F17" s="18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8"/>
    </row>
    <row r="18" spans="1:19" x14ac:dyDescent="0.3">
      <c r="A18" s="32">
        <v>4</v>
      </c>
      <c r="B18" s="2" t="s">
        <v>402</v>
      </c>
      <c r="C18" s="10" t="s">
        <v>405</v>
      </c>
      <c r="D18" s="51">
        <v>10000</v>
      </c>
      <c r="E18" s="16" t="s">
        <v>23</v>
      </c>
      <c r="F18" s="16" t="s">
        <v>140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16"/>
    </row>
    <row r="19" spans="1:19" x14ac:dyDescent="0.3">
      <c r="A19" s="30"/>
      <c r="B19" s="5" t="s">
        <v>403</v>
      </c>
      <c r="C19" s="11" t="s">
        <v>406</v>
      </c>
      <c r="D19" s="49"/>
      <c r="E19" s="18" t="s">
        <v>24</v>
      </c>
      <c r="F19" s="18" t="s">
        <v>64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8"/>
    </row>
    <row r="20" spans="1:19" x14ac:dyDescent="0.3">
      <c r="A20" s="30"/>
      <c r="B20" s="5" t="s">
        <v>404</v>
      </c>
      <c r="C20" s="11" t="s">
        <v>407</v>
      </c>
      <c r="D20" s="49"/>
      <c r="E20" s="18"/>
      <c r="F20" s="18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18"/>
    </row>
    <row r="21" spans="1:19" x14ac:dyDescent="0.3">
      <c r="A21" s="30"/>
      <c r="B21" s="5"/>
      <c r="C21" s="11"/>
      <c r="D21" s="49"/>
      <c r="E21" s="18"/>
      <c r="F21" s="18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18"/>
    </row>
    <row r="22" spans="1:19" x14ac:dyDescent="0.3">
      <c r="A22" s="30"/>
      <c r="B22" s="5"/>
      <c r="C22" s="5"/>
      <c r="D22" s="49"/>
      <c r="E22" s="18"/>
      <c r="F22" s="18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18"/>
    </row>
    <row r="23" spans="1:19" x14ac:dyDescent="0.3">
      <c r="A23" s="33"/>
      <c r="B23" s="3"/>
      <c r="C23" s="3"/>
      <c r="D23" s="50"/>
      <c r="E23" s="17"/>
      <c r="F23" s="17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17"/>
    </row>
    <row r="24" spans="1:19" x14ac:dyDescent="0.3">
      <c r="A24" s="34"/>
      <c r="B24" s="8"/>
      <c r="C24" s="8"/>
      <c r="D24" s="52">
        <v>10</v>
      </c>
      <c r="E24" s="54"/>
      <c r="F24" s="54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7"/>
    </row>
    <row r="25" spans="1:19" x14ac:dyDescent="0.3">
      <c r="A25" s="93" t="s">
        <v>51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15" t="s">
        <v>777</v>
      </c>
    </row>
    <row r="26" spans="1:19" x14ac:dyDescent="0.3">
      <c r="A26" s="89" t="s">
        <v>159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</row>
    <row r="27" spans="1:19" x14ac:dyDescent="0.3">
      <c r="A27" s="32" t="s">
        <v>1</v>
      </c>
      <c r="B27" s="16" t="s">
        <v>2</v>
      </c>
      <c r="C27" s="16" t="s">
        <v>3</v>
      </c>
      <c r="D27" s="32" t="s">
        <v>4</v>
      </c>
      <c r="E27" s="16" t="s">
        <v>5</v>
      </c>
      <c r="F27" s="16" t="s">
        <v>7</v>
      </c>
      <c r="G27" s="90" t="s">
        <v>206</v>
      </c>
      <c r="H27" s="91"/>
      <c r="I27" s="92"/>
      <c r="J27" s="90" t="s">
        <v>212</v>
      </c>
      <c r="K27" s="91"/>
      <c r="L27" s="91"/>
      <c r="M27" s="91"/>
      <c r="N27" s="91"/>
      <c r="O27" s="91"/>
      <c r="P27" s="91"/>
      <c r="Q27" s="91"/>
      <c r="R27" s="92"/>
      <c r="S27" s="16" t="s">
        <v>20</v>
      </c>
    </row>
    <row r="28" spans="1:19" x14ac:dyDescent="0.3">
      <c r="A28" s="33"/>
      <c r="B28" s="17"/>
      <c r="C28" s="17" t="s">
        <v>2</v>
      </c>
      <c r="D28" s="33" t="s">
        <v>22</v>
      </c>
      <c r="E28" s="17" t="s">
        <v>6</v>
      </c>
      <c r="F28" s="17" t="s">
        <v>6</v>
      </c>
      <c r="G28" s="15" t="s">
        <v>8</v>
      </c>
      <c r="H28" s="15" t="s">
        <v>9</v>
      </c>
      <c r="I28" s="15" t="s">
        <v>10</v>
      </c>
      <c r="J28" s="15" t="s">
        <v>11</v>
      </c>
      <c r="K28" s="15" t="s">
        <v>12</v>
      </c>
      <c r="L28" s="15" t="s">
        <v>13</v>
      </c>
      <c r="M28" s="15" t="s">
        <v>14</v>
      </c>
      <c r="N28" s="15" t="s">
        <v>15</v>
      </c>
      <c r="O28" s="15" t="s">
        <v>16</v>
      </c>
      <c r="P28" s="15" t="s">
        <v>17</v>
      </c>
      <c r="Q28" s="15" t="s">
        <v>18</v>
      </c>
      <c r="R28" s="15" t="s">
        <v>19</v>
      </c>
      <c r="S28" s="17" t="s">
        <v>21</v>
      </c>
    </row>
    <row r="29" spans="1:19" x14ac:dyDescent="0.3">
      <c r="A29" s="32">
        <v>5</v>
      </c>
      <c r="B29" s="2" t="s">
        <v>402</v>
      </c>
      <c r="C29" s="10" t="s">
        <v>405</v>
      </c>
      <c r="D29" s="51">
        <v>10000</v>
      </c>
      <c r="E29" s="16" t="s">
        <v>23</v>
      </c>
      <c r="F29" s="16" t="s">
        <v>140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16"/>
    </row>
    <row r="30" spans="1:19" x14ac:dyDescent="0.3">
      <c r="A30" s="30"/>
      <c r="B30" s="5" t="s">
        <v>403</v>
      </c>
      <c r="C30" s="11" t="s">
        <v>410</v>
      </c>
      <c r="D30" s="49"/>
      <c r="E30" s="18" t="s">
        <v>24</v>
      </c>
      <c r="F30" s="18" t="s">
        <v>64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18"/>
    </row>
    <row r="31" spans="1:19" x14ac:dyDescent="0.3">
      <c r="A31" s="30"/>
      <c r="B31" s="5" t="s">
        <v>408</v>
      </c>
      <c r="C31" s="11" t="s">
        <v>411</v>
      </c>
      <c r="D31" s="49"/>
      <c r="E31" s="18"/>
      <c r="F31" s="18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18"/>
    </row>
    <row r="32" spans="1:19" x14ac:dyDescent="0.3">
      <c r="A32" s="30"/>
      <c r="B32" s="5" t="s">
        <v>409</v>
      </c>
      <c r="C32" s="5" t="s">
        <v>412</v>
      </c>
      <c r="D32" s="49"/>
      <c r="E32" s="18"/>
      <c r="F32" s="18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18"/>
    </row>
    <row r="33" spans="1:19" x14ac:dyDescent="0.3">
      <c r="A33" s="33"/>
      <c r="B33" s="3"/>
      <c r="C33" s="3"/>
      <c r="D33" s="50"/>
      <c r="E33" s="17"/>
      <c r="F33" s="17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17"/>
    </row>
    <row r="34" spans="1:19" x14ac:dyDescent="0.3">
      <c r="A34" s="30">
        <v>6</v>
      </c>
      <c r="B34" s="5" t="s">
        <v>418</v>
      </c>
      <c r="C34" s="11" t="s">
        <v>414</v>
      </c>
      <c r="D34" s="49">
        <v>112200</v>
      </c>
      <c r="E34" s="18" t="s">
        <v>23</v>
      </c>
      <c r="F34" s="18" t="s">
        <v>140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8"/>
    </row>
    <row r="35" spans="1:19" x14ac:dyDescent="0.3">
      <c r="A35" s="30"/>
      <c r="B35" s="5" t="s">
        <v>413</v>
      </c>
      <c r="C35" s="11" t="s">
        <v>415</v>
      </c>
      <c r="D35" s="49"/>
      <c r="E35" s="18" t="s">
        <v>24</v>
      </c>
      <c r="F35" s="18" t="s">
        <v>64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18"/>
    </row>
    <row r="36" spans="1:19" x14ac:dyDescent="0.3">
      <c r="A36" s="30"/>
      <c r="B36" s="5" t="s">
        <v>404</v>
      </c>
      <c r="C36" s="11" t="s">
        <v>416</v>
      </c>
      <c r="D36" s="49"/>
      <c r="E36" s="18"/>
      <c r="F36" s="18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18"/>
    </row>
    <row r="37" spans="1:19" x14ac:dyDescent="0.3">
      <c r="A37" s="30"/>
      <c r="B37" s="5"/>
      <c r="C37" s="11" t="s">
        <v>417</v>
      </c>
      <c r="D37" s="49"/>
      <c r="E37" s="18"/>
      <c r="F37" s="18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18"/>
    </row>
    <row r="38" spans="1:19" x14ac:dyDescent="0.3">
      <c r="A38" s="30"/>
      <c r="B38" s="5"/>
      <c r="C38" s="11"/>
      <c r="D38" s="49"/>
      <c r="E38" s="18"/>
      <c r="F38" s="18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18"/>
    </row>
    <row r="39" spans="1:19" x14ac:dyDescent="0.3">
      <c r="A39" s="32">
        <v>7</v>
      </c>
      <c r="B39" s="2" t="s">
        <v>418</v>
      </c>
      <c r="C39" s="10" t="s">
        <v>414</v>
      </c>
      <c r="D39" s="51">
        <v>139400</v>
      </c>
      <c r="E39" s="16" t="s">
        <v>23</v>
      </c>
      <c r="F39" s="16" t="s">
        <v>140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16"/>
    </row>
    <row r="40" spans="1:19" x14ac:dyDescent="0.3">
      <c r="A40" s="30"/>
      <c r="B40" s="5" t="s">
        <v>413</v>
      </c>
      <c r="C40" s="11" t="s">
        <v>415</v>
      </c>
      <c r="D40" s="49"/>
      <c r="E40" s="18" t="s">
        <v>24</v>
      </c>
      <c r="F40" s="18" t="s">
        <v>64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18"/>
    </row>
    <row r="41" spans="1:19" x14ac:dyDescent="0.3">
      <c r="A41" s="30"/>
      <c r="B41" s="5" t="s">
        <v>408</v>
      </c>
      <c r="C41" s="11" t="s">
        <v>419</v>
      </c>
      <c r="D41" s="49"/>
      <c r="E41" s="18"/>
      <c r="F41" s="18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18"/>
    </row>
    <row r="42" spans="1:19" x14ac:dyDescent="0.3">
      <c r="A42" s="30"/>
      <c r="B42" s="5" t="s">
        <v>409</v>
      </c>
      <c r="C42" s="11" t="s">
        <v>417</v>
      </c>
      <c r="D42" s="49"/>
      <c r="E42" s="18"/>
      <c r="F42" s="18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18"/>
    </row>
    <row r="43" spans="1:19" x14ac:dyDescent="0.3">
      <c r="A43" s="30"/>
      <c r="B43" s="5"/>
      <c r="C43" s="11"/>
      <c r="D43" s="49"/>
      <c r="E43" s="18"/>
      <c r="F43" s="18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18"/>
    </row>
    <row r="44" spans="1:19" x14ac:dyDescent="0.3">
      <c r="A44" s="30"/>
      <c r="B44" s="5"/>
      <c r="C44" s="11"/>
      <c r="D44" s="49"/>
      <c r="E44" s="18"/>
      <c r="F44" s="18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18"/>
    </row>
    <row r="45" spans="1:19" x14ac:dyDescent="0.3">
      <c r="A45" s="30"/>
      <c r="B45" s="5"/>
      <c r="C45" s="11"/>
      <c r="D45" s="49"/>
      <c r="E45" s="18"/>
      <c r="F45" s="18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18"/>
    </row>
    <row r="46" spans="1:19" x14ac:dyDescent="0.3">
      <c r="A46" s="30"/>
      <c r="B46" s="5"/>
      <c r="C46" s="11"/>
      <c r="D46" s="49"/>
      <c r="E46" s="18"/>
      <c r="F46" s="18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18"/>
    </row>
    <row r="47" spans="1:19" x14ac:dyDescent="0.3">
      <c r="A47" s="33"/>
      <c r="B47" s="3"/>
      <c r="C47" s="3"/>
      <c r="D47" s="50"/>
      <c r="E47" s="17"/>
      <c r="F47" s="17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7"/>
    </row>
    <row r="48" spans="1:19" x14ac:dyDescent="0.3">
      <c r="A48" s="34"/>
      <c r="B48" s="8"/>
      <c r="C48" s="8"/>
      <c r="D48" s="52">
        <v>11</v>
      </c>
      <c r="E48" s="54"/>
      <c r="F48" s="54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7"/>
    </row>
    <row r="49" spans="1:19" x14ac:dyDescent="0.3">
      <c r="A49" s="93" t="s">
        <v>51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15" t="s">
        <v>777</v>
      </c>
    </row>
    <row r="50" spans="1:19" x14ac:dyDescent="0.3">
      <c r="A50" s="89" t="s">
        <v>159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</row>
    <row r="51" spans="1:19" x14ac:dyDescent="0.3">
      <c r="A51" s="32" t="s">
        <v>1</v>
      </c>
      <c r="B51" s="16" t="s">
        <v>2</v>
      </c>
      <c r="C51" s="16" t="s">
        <v>3</v>
      </c>
      <c r="D51" s="32" t="s">
        <v>4</v>
      </c>
      <c r="E51" s="16" t="s">
        <v>5</v>
      </c>
      <c r="F51" s="16" t="s">
        <v>7</v>
      </c>
      <c r="G51" s="90" t="s">
        <v>206</v>
      </c>
      <c r="H51" s="91"/>
      <c r="I51" s="92"/>
      <c r="J51" s="90" t="s">
        <v>212</v>
      </c>
      <c r="K51" s="91"/>
      <c r="L51" s="91"/>
      <c r="M51" s="91"/>
      <c r="N51" s="91"/>
      <c r="O51" s="91"/>
      <c r="P51" s="91"/>
      <c r="Q51" s="91"/>
      <c r="R51" s="92"/>
      <c r="S51" s="16" t="s">
        <v>20</v>
      </c>
    </row>
    <row r="52" spans="1:19" x14ac:dyDescent="0.3">
      <c r="A52" s="33"/>
      <c r="B52" s="17"/>
      <c r="C52" s="17" t="s">
        <v>2</v>
      </c>
      <c r="D52" s="33" t="s">
        <v>22</v>
      </c>
      <c r="E52" s="17" t="s">
        <v>6</v>
      </c>
      <c r="F52" s="17" t="s">
        <v>6</v>
      </c>
      <c r="G52" s="15" t="s">
        <v>8</v>
      </c>
      <c r="H52" s="15" t="s">
        <v>9</v>
      </c>
      <c r="I52" s="15" t="s">
        <v>10</v>
      </c>
      <c r="J52" s="15" t="s">
        <v>11</v>
      </c>
      <c r="K52" s="15" t="s">
        <v>12</v>
      </c>
      <c r="L52" s="15" t="s">
        <v>13</v>
      </c>
      <c r="M52" s="15" t="s">
        <v>14</v>
      </c>
      <c r="N52" s="15" t="s">
        <v>15</v>
      </c>
      <c r="O52" s="15" t="s">
        <v>16</v>
      </c>
      <c r="P52" s="15" t="s">
        <v>17</v>
      </c>
      <c r="Q52" s="15" t="s">
        <v>18</v>
      </c>
      <c r="R52" s="15" t="s">
        <v>19</v>
      </c>
      <c r="S52" s="17" t="s">
        <v>21</v>
      </c>
    </row>
    <row r="53" spans="1:19" x14ac:dyDescent="0.3">
      <c r="A53" s="32">
        <v>8</v>
      </c>
      <c r="B53" s="2" t="s">
        <v>420</v>
      </c>
      <c r="C53" s="10" t="s">
        <v>44</v>
      </c>
      <c r="D53" s="51">
        <v>20000</v>
      </c>
      <c r="E53" s="16" t="s">
        <v>23</v>
      </c>
      <c r="F53" s="16" t="s">
        <v>140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6"/>
    </row>
    <row r="54" spans="1:19" x14ac:dyDescent="0.3">
      <c r="A54" s="30"/>
      <c r="B54" s="5" t="s">
        <v>139</v>
      </c>
      <c r="C54" s="11" t="s">
        <v>421</v>
      </c>
      <c r="D54" s="49"/>
      <c r="E54" s="18" t="s">
        <v>24</v>
      </c>
      <c r="F54" s="18" t="s">
        <v>64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18"/>
    </row>
    <row r="55" spans="1:19" x14ac:dyDescent="0.3">
      <c r="A55" s="30"/>
      <c r="B55" s="5"/>
      <c r="C55" s="11" t="s">
        <v>422</v>
      </c>
      <c r="D55" s="49"/>
      <c r="E55" s="18"/>
      <c r="F55" s="18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18"/>
    </row>
    <row r="56" spans="1:19" x14ac:dyDescent="0.3">
      <c r="A56" s="30"/>
      <c r="B56" s="5"/>
      <c r="C56" s="11" t="s">
        <v>423</v>
      </c>
      <c r="D56" s="49"/>
      <c r="E56" s="18"/>
      <c r="F56" s="18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18"/>
    </row>
    <row r="57" spans="1:19" x14ac:dyDescent="0.3">
      <c r="A57" s="30"/>
      <c r="B57" s="5"/>
      <c r="C57" s="11" t="s">
        <v>424</v>
      </c>
      <c r="D57" s="49"/>
      <c r="E57" s="18"/>
      <c r="F57" s="18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18"/>
    </row>
    <row r="58" spans="1:19" x14ac:dyDescent="0.3">
      <c r="A58" s="30"/>
      <c r="B58" s="5"/>
      <c r="C58" s="11"/>
      <c r="D58" s="49"/>
      <c r="E58" s="18"/>
      <c r="F58" s="18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18"/>
    </row>
    <row r="59" spans="1:19" x14ac:dyDescent="0.3">
      <c r="A59" s="32">
        <v>9</v>
      </c>
      <c r="B59" s="2" t="s">
        <v>425</v>
      </c>
      <c r="C59" s="10" t="s">
        <v>427</v>
      </c>
      <c r="D59" s="51">
        <v>10000</v>
      </c>
      <c r="E59" s="16" t="s">
        <v>23</v>
      </c>
      <c r="F59" s="16" t="s">
        <v>140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6"/>
    </row>
    <row r="60" spans="1:19" x14ac:dyDescent="0.3">
      <c r="A60" s="30"/>
      <c r="B60" s="5" t="s">
        <v>426</v>
      </c>
      <c r="C60" s="11" t="s">
        <v>428</v>
      </c>
      <c r="D60" s="49"/>
      <c r="E60" s="18" t="s">
        <v>24</v>
      </c>
      <c r="F60" s="18" t="s">
        <v>64</v>
      </c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18"/>
    </row>
    <row r="61" spans="1:19" x14ac:dyDescent="0.3">
      <c r="A61" s="30"/>
      <c r="B61" s="5" t="s">
        <v>404</v>
      </c>
      <c r="C61" s="11"/>
      <c r="D61" s="49"/>
      <c r="E61" s="18"/>
      <c r="F61" s="18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18"/>
    </row>
    <row r="62" spans="1:19" x14ac:dyDescent="0.3">
      <c r="A62" s="30"/>
      <c r="B62" s="5"/>
      <c r="C62" s="11"/>
      <c r="D62" s="49"/>
      <c r="E62" s="18"/>
      <c r="F62" s="18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18"/>
    </row>
    <row r="63" spans="1:19" x14ac:dyDescent="0.3">
      <c r="A63" s="32">
        <v>10</v>
      </c>
      <c r="B63" s="2" t="s">
        <v>425</v>
      </c>
      <c r="C63" s="10" t="s">
        <v>427</v>
      </c>
      <c r="D63" s="51">
        <v>10000</v>
      </c>
      <c r="E63" s="16" t="s">
        <v>23</v>
      </c>
      <c r="F63" s="16" t="s">
        <v>140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16"/>
    </row>
    <row r="64" spans="1:19" x14ac:dyDescent="0.3">
      <c r="A64" s="30"/>
      <c r="B64" s="5" t="s">
        <v>426</v>
      </c>
      <c r="C64" s="11" t="s">
        <v>428</v>
      </c>
      <c r="D64" s="49"/>
      <c r="E64" s="18" t="s">
        <v>24</v>
      </c>
      <c r="F64" s="18" t="s">
        <v>64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18"/>
    </row>
    <row r="65" spans="1:19" x14ac:dyDescent="0.3">
      <c r="A65" s="30"/>
      <c r="B65" s="5" t="s">
        <v>408</v>
      </c>
      <c r="C65" s="11"/>
      <c r="D65" s="49"/>
      <c r="E65" s="18"/>
      <c r="F65" s="18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8"/>
    </row>
    <row r="66" spans="1:19" x14ac:dyDescent="0.3">
      <c r="A66" s="30"/>
      <c r="B66" s="5" t="s">
        <v>409</v>
      </c>
      <c r="C66" s="11"/>
      <c r="D66" s="49"/>
      <c r="E66" s="18"/>
      <c r="F66" s="18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8"/>
    </row>
    <row r="67" spans="1:19" x14ac:dyDescent="0.3">
      <c r="A67" s="30"/>
      <c r="B67" s="5"/>
      <c r="C67" s="11"/>
      <c r="D67" s="49"/>
      <c r="E67" s="18"/>
      <c r="F67" s="18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8"/>
    </row>
    <row r="68" spans="1:19" x14ac:dyDescent="0.3">
      <c r="A68" s="30"/>
      <c r="B68" s="5"/>
      <c r="C68" s="11"/>
      <c r="D68" s="49"/>
      <c r="E68" s="18"/>
      <c r="F68" s="18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8"/>
    </row>
    <row r="69" spans="1:19" x14ac:dyDescent="0.3">
      <c r="A69" s="30"/>
      <c r="B69" s="5"/>
      <c r="C69" s="11"/>
      <c r="D69" s="49"/>
      <c r="E69" s="18"/>
      <c r="F69" s="18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8"/>
    </row>
    <row r="70" spans="1:19" x14ac:dyDescent="0.3">
      <c r="A70" s="30"/>
      <c r="B70" s="5"/>
      <c r="C70" s="11"/>
      <c r="D70" s="49"/>
      <c r="E70" s="18"/>
      <c r="F70" s="18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8"/>
    </row>
    <row r="71" spans="1:19" x14ac:dyDescent="0.3">
      <c r="A71" s="33"/>
      <c r="B71" s="3"/>
      <c r="C71" s="13"/>
      <c r="D71" s="50"/>
      <c r="E71" s="17"/>
      <c r="F71" s="17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17"/>
    </row>
    <row r="72" spans="1:19" x14ac:dyDescent="0.3">
      <c r="A72" s="34"/>
      <c r="B72" s="8"/>
      <c r="C72" s="14"/>
      <c r="D72" s="52">
        <v>12</v>
      </c>
      <c r="E72" s="54"/>
      <c r="F72" s="54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7"/>
    </row>
    <row r="73" spans="1:19" x14ac:dyDescent="0.3">
      <c r="A73" s="93" t="s">
        <v>51</v>
      </c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15" t="s">
        <v>777</v>
      </c>
    </row>
    <row r="74" spans="1:19" x14ac:dyDescent="0.3">
      <c r="A74" s="89" t="s">
        <v>159</v>
      </c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</row>
    <row r="75" spans="1:19" x14ac:dyDescent="0.3">
      <c r="A75" s="32" t="s">
        <v>1</v>
      </c>
      <c r="B75" s="16" t="s">
        <v>2</v>
      </c>
      <c r="C75" s="16" t="s">
        <v>3</v>
      </c>
      <c r="D75" s="32" t="s">
        <v>4</v>
      </c>
      <c r="E75" s="16" t="s">
        <v>5</v>
      </c>
      <c r="F75" s="16" t="s">
        <v>7</v>
      </c>
      <c r="G75" s="90" t="s">
        <v>206</v>
      </c>
      <c r="H75" s="91"/>
      <c r="I75" s="92"/>
      <c r="J75" s="90" t="s">
        <v>212</v>
      </c>
      <c r="K75" s="91"/>
      <c r="L75" s="91"/>
      <c r="M75" s="91"/>
      <c r="N75" s="91"/>
      <c r="O75" s="91"/>
      <c r="P75" s="91"/>
      <c r="Q75" s="91"/>
      <c r="R75" s="92"/>
      <c r="S75" s="16" t="s">
        <v>20</v>
      </c>
    </row>
    <row r="76" spans="1:19" x14ac:dyDescent="0.3">
      <c r="A76" s="33"/>
      <c r="B76" s="17"/>
      <c r="C76" s="17" t="s">
        <v>2</v>
      </c>
      <c r="D76" s="33" t="s">
        <v>22</v>
      </c>
      <c r="E76" s="17" t="s">
        <v>6</v>
      </c>
      <c r="F76" s="17" t="s">
        <v>6</v>
      </c>
      <c r="G76" s="15" t="s">
        <v>8</v>
      </c>
      <c r="H76" s="15" t="s">
        <v>9</v>
      </c>
      <c r="I76" s="15" t="s">
        <v>10</v>
      </c>
      <c r="J76" s="15" t="s">
        <v>11</v>
      </c>
      <c r="K76" s="15" t="s">
        <v>12</v>
      </c>
      <c r="L76" s="15" t="s">
        <v>13</v>
      </c>
      <c r="M76" s="15" t="s">
        <v>14</v>
      </c>
      <c r="N76" s="15" t="s">
        <v>15</v>
      </c>
      <c r="O76" s="15" t="s">
        <v>16</v>
      </c>
      <c r="P76" s="15" t="s">
        <v>17</v>
      </c>
      <c r="Q76" s="15" t="s">
        <v>18</v>
      </c>
      <c r="R76" s="15" t="s">
        <v>19</v>
      </c>
      <c r="S76" s="17" t="s">
        <v>21</v>
      </c>
    </row>
    <row r="77" spans="1:19" x14ac:dyDescent="0.3">
      <c r="A77" s="32">
        <v>11</v>
      </c>
      <c r="B77" s="2" t="s">
        <v>77</v>
      </c>
      <c r="C77" s="10" t="s">
        <v>429</v>
      </c>
      <c r="D77" s="51">
        <v>30000</v>
      </c>
      <c r="E77" s="16" t="s">
        <v>23</v>
      </c>
      <c r="F77" s="16" t="s">
        <v>140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16"/>
    </row>
    <row r="78" spans="1:19" x14ac:dyDescent="0.3">
      <c r="A78" s="30"/>
      <c r="B78" s="5"/>
      <c r="C78" s="11" t="s">
        <v>426</v>
      </c>
      <c r="D78" s="49"/>
      <c r="E78" s="18" t="s">
        <v>24</v>
      </c>
      <c r="F78" s="18" t="s">
        <v>64</v>
      </c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18"/>
    </row>
    <row r="79" spans="1:19" x14ac:dyDescent="0.3">
      <c r="A79" s="30"/>
      <c r="B79" s="5"/>
      <c r="C79" s="11" t="s">
        <v>430</v>
      </c>
      <c r="D79" s="49"/>
      <c r="E79" s="18"/>
      <c r="F79" s="18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18"/>
    </row>
    <row r="80" spans="1:19" x14ac:dyDescent="0.3">
      <c r="A80" s="30"/>
      <c r="B80" s="5"/>
      <c r="C80" s="11"/>
      <c r="D80" s="49"/>
      <c r="E80" s="18"/>
      <c r="F80" s="18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8"/>
    </row>
    <row r="81" spans="1:19" x14ac:dyDescent="0.3">
      <c r="A81" s="32"/>
      <c r="B81" s="2" t="s">
        <v>431</v>
      </c>
      <c r="C81" s="10" t="s">
        <v>433</v>
      </c>
      <c r="D81" s="51">
        <v>10000</v>
      </c>
      <c r="E81" s="16" t="s">
        <v>23</v>
      </c>
      <c r="F81" s="16" t="s">
        <v>140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16"/>
    </row>
    <row r="82" spans="1:19" x14ac:dyDescent="0.3">
      <c r="A82" s="30"/>
      <c r="B82" s="5" t="s">
        <v>432</v>
      </c>
      <c r="C82" s="11" t="s">
        <v>434</v>
      </c>
      <c r="D82" s="49"/>
      <c r="E82" s="18" t="s">
        <v>24</v>
      </c>
      <c r="F82" s="18" t="s">
        <v>64</v>
      </c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18"/>
    </row>
    <row r="83" spans="1:19" x14ac:dyDescent="0.3">
      <c r="A83" s="30">
        <v>12</v>
      </c>
      <c r="B83" s="5" t="s">
        <v>404</v>
      </c>
      <c r="C83" s="11" t="s">
        <v>435</v>
      </c>
      <c r="D83" s="49"/>
      <c r="E83" s="18"/>
      <c r="F83" s="18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18"/>
    </row>
    <row r="84" spans="1:19" x14ac:dyDescent="0.3">
      <c r="A84" s="30"/>
      <c r="B84" s="5"/>
      <c r="C84" s="11" t="s">
        <v>436</v>
      </c>
      <c r="D84" s="49"/>
      <c r="E84" s="18"/>
      <c r="F84" s="18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18"/>
    </row>
    <row r="85" spans="1:19" x14ac:dyDescent="0.3">
      <c r="A85" s="30"/>
      <c r="B85" s="5"/>
      <c r="C85" s="11"/>
      <c r="D85" s="49"/>
      <c r="E85" s="18"/>
      <c r="F85" s="18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18"/>
    </row>
    <row r="86" spans="1:19" x14ac:dyDescent="0.3">
      <c r="A86" s="32">
        <v>13</v>
      </c>
      <c r="B86" s="2" t="s">
        <v>431</v>
      </c>
      <c r="C86" s="10" t="s">
        <v>433</v>
      </c>
      <c r="D86" s="51">
        <v>10000</v>
      </c>
      <c r="E86" s="16" t="s">
        <v>23</v>
      </c>
      <c r="F86" s="16" t="s">
        <v>140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16"/>
    </row>
    <row r="87" spans="1:19" x14ac:dyDescent="0.3">
      <c r="A87" s="30"/>
      <c r="B87" s="5" t="s">
        <v>432</v>
      </c>
      <c r="C87" s="11" t="s">
        <v>434</v>
      </c>
      <c r="D87" s="49"/>
      <c r="E87" s="18" t="s">
        <v>24</v>
      </c>
      <c r="F87" s="18" t="s">
        <v>64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18"/>
    </row>
    <row r="88" spans="1:19" x14ac:dyDescent="0.3">
      <c r="A88" s="30"/>
      <c r="B88" s="5" t="s">
        <v>408</v>
      </c>
      <c r="C88" s="11" t="s">
        <v>435</v>
      </c>
      <c r="D88" s="49"/>
      <c r="E88" s="18"/>
      <c r="F88" s="18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18"/>
    </row>
    <row r="89" spans="1:19" x14ac:dyDescent="0.3">
      <c r="A89" s="30"/>
      <c r="B89" s="5" t="s">
        <v>409</v>
      </c>
      <c r="C89" s="11" t="s">
        <v>436</v>
      </c>
      <c r="D89" s="49"/>
      <c r="E89" s="18"/>
      <c r="F89" s="18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18"/>
    </row>
    <row r="90" spans="1:19" x14ac:dyDescent="0.3">
      <c r="A90" s="30"/>
      <c r="B90" s="5"/>
      <c r="C90" s="11"/>
      <c r="D90" s="49"/>
      <c r="E90" s="18"/>
      <c r="F90" s="18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18"/>
    </row>
    <row r="91" spans="1:19" x14ac:dyDescent="0.3">
      <c r="A91" s="30"/>
      <c r="B91" s="5"/>
      <c r="C91" s="11"/>
      <c r="D91" s="49"/>
      <c r="E91" s="18"/>
      <c r="F91" s="18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18"/>
    </row>
    <row r="92" spans="1:19" x14ac:dyDescent="0.3">
      <c r="A92" s="30"/>
      <c r="B92" s="5"/>
      <c r="C92" s="11"/>
      <c r="D92" s="49"/>
      <c r="E92" s="18"/>
      <c r="F92" s="18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18"/>
    </row>
    <row r="93" spans="1:19" x14ac:dyDescent="0.3">
      <c r="A93" s="30"/>
      <c r="B93" s="5"/>
      <c r="C93" s="11"/>
      <c r="D93" s="49"/>
      <c r="E93" s="18"/>
      <c r="F93" s="18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18"/>
    </row>
    <row r="94" spans="1:19" x14ac:dyDescent="0.3">
      <c r="A94" s="30"/>
      <c r="B94" s="5"/>
      <c r="C94" s="11"/>
      <c r="D94" s="49"/>
      <c r="E94" s="18"/>
      <c r="F94" s="18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18"/>
    </row>
    <row r="95" spans="1:19" x14ac:dyDescent="0.3">
      <c r="A95" s="33"/>
      <c r="B95" s="3"/>
      <c r="C95" s="13"/>
      <c r="D95" s="50"/>
      <c r="E95" s="17"/>
      <c r="F95" s="17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17"/>
    </row>
    <row r="96" spans="1:19" x14ac:dyDescent="0.3">
      <c r="A96" s="34"/>
      <c r="B96" s="8"/>
      <c r="C96" s="14"/>
      <c r="D96" s="52">
        <v>13</v>
      </c>
      <c r="E96" s="58"/>
      <c r="F96" s="5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7"/>
    </row>
    <row r="97" spans="1:19" x14ac:dyDescent="0.3">
      <c r="A97" s="93" t="s">
        <v>51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15" t="s">
        <v>777</v>
      </c>
    </row>
    <row r="98" spans="1:19" x14ac:dyDescent="0.3">
      <c r="A98" s="89" t="s">
        <v>159</v>
      </c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</row>
    <row r="99" spans="1:19" x14ac:dyDescent="0.3">
      <c r="A99" s="32" t="s">
        <v>1</v>
      </c>
      <c r="B99" s="16" t="s">
        <v>2</v>
      </c>
      <c r="C99" s="16" t="s">
        <v>3</v>
      </c>
      <c r="D99" s="32" t="s">
        <v>4</v>
      </c>
      <c r="E99" s="16" t="s">
        <v>5</v>
      </c>
      <c r="F99" s="16" t="s">
        <v>7</v>
      </c>
      <c r="G99" s="90" t="s">
        <v>206</v>
      </c>
      <c r="H99" s="91"/>
      <c r="I99" s="92"/>
      <c r="J99" s="90" t="s">
        <v>212</v>
      </c>
      <c r="K99" s="91"/>
      <c r="L99" s="91"/>
      <c r="M99" s="91"/>
      <c r="N99" s="91"/>
      <c r="O99" s="91"/>
      <c r="P99" s="91"/>
      <c r="Q99" s="91"/>
      <c r="R99" s="92"/>
      <c r="S99" s="16" t="s">
        <v>20</v>
      </c>
    </row>
    <row r="100" spans="1:19" x14ac:dyDescent="0.3">
      <c r="A100" s="33"/>
      <c r="B100" s="17"/>
      <c r="C100" s="17" t="s">
        <v>2</v>
      </c>
      <c r="D100" s="33" t="s">
        <v>22</v>
      </c>
      <c r="E100" s="17" t="s">
        <v>6</v>
      </c>
      <c r="F100" s="17" t="s">
        <v>6</v>
      </c>
      <c r="G100" s="15" t="s">
        <v>8</v>
      </c>
      <c r="H100" s="15" t="s">
        <v>9</v>
      </c>
      <c r="I100" s="15" t="s">
        <v>10</v>
      </c>
      <c r="J100" s="15" t="s">
        <v>11</v>
      </c>
      <c r="K100" s="15" t="s">
        <v>12</v>
      </c>
      <c r="L100" s="15" t="s">
        <v>13</v>
      </c>
      <c r="M100" s="15" t="s">
        <v>14</v>
      </c>
      <c r="N100" s="15" t="s">
        <v>15</v>
      </c>
      <c r="O100" s="15" t="s">
        <v>16</v>
      </c>
      <c r="P100" s="15" t="s">
        <v>17</v>
      </c>
      <c r="Q100" s="15" t="s">
        <v>18</v>
      </c>
      <c r="R100" s="15" t="s">
        <v>19</v>
      </c>
      <c r="S100" s="17" t="s">
        <v>21</v>
      </c>
    </row>
    <row r="101" spans="1:19" x14ac:dyDescent="0.3">
      <c r="A101" s="32">
        <v>14</v>
      </c>
      <c r="B101" s="2" t="s">
        <v>437</v>
      </c>
      <c r="C101" s="10" t="s">
        <v>438</v>
      </c>
      <c r="D101" s="51">
        <v>10000</v>
      </c>
      <c r="E101" s="16" t="s">
        <v>23</v>
      </c>
      <c r="F101" s="16" t="s">
        <v>140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16"/>
    </row>
    <row r="102" spans="1:19" x14ac:dyDescent="0.3">
      <c r="A102" s="30"/>
      <c r="B102" s="5" t="s">
        <v>404</v>
      </c>
      <c r="C102" s="11" t="s">
        <v>439</v>
      </c>
      <c r="D102" s="49"/>
      <c r="E102" s="18" t="s">
        <v>24</v>
      </c>
      <c r="F102" s="18" t="s">
        <v>64</v>
      </c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18"/>
    </row>
    <row r="103" spans="1:19" x14ac:dyDescent="0.3">
      <c r="A103" s="30"/>
      <c r="B103" s="5"/>
      <c r="C103" s="11"/>
      <c r="D103" s="49"/>
      <c r="E103" s="18"/>
      <c r="F103" s="18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18"/>
    </row>
    <row r="104" spans="1:19" x14ac:dyDescent="0.3">
      <c r="A104" s="32">
        <v>15</v>
      </c>
      <c r="B104" s="2" t="s">
        <v>437</v>
      </c>
      <c r="C104" s="10" t="s">
        <v>438</v>
      </c>
      <c r="D104" s="51">
        <v>10000</v>
      </c>
      <c r="E104" s="16" t="s">
        <v>23</v>
      </c>
      <c r="F104" s="16" t="s">
        <v>140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16"/>
    </row>
    <row r="105" spans="1:19" x14ac:dyDescent="0.3">
      <c r="A105" s="30"/>
      <c r="B105" s="5" t="s">
        <v>408</v>
      </c>
      <c r="C105" s="11" t="s">
        <v>439</v>
      </c>
      <c r="D105" s="49"/>
      <c r="E105" s="18" t="s">
        <v>24</v>
      </c>
      <c r="F105" s="18" t="s">
        <v>64</v>
      </c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18"/>
    </row>
    <row r="106" spans="1:19" x14ac:dyDescent="0.3">
      <c r="A106" s="30"/>
      <c r="B106" s="5" t="s">
        <v>409</v>
      </c>
      <c r="C106" s="11"/>
      <c r="D106" s="49"/>
      <c r="E106" s="18"/>
      <c r="F106" s="18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18"/>
    </row>
    <row r="107" spans="1:19" x14ac:dyDescent="0.3">
      <c r="A107" s="30"/>
      <c r="B107" s="5"/>
      <c r="C107" s="11"/>
      <c r="D107" s="49"/>
      <c r="E107" s="18"/>
      <c r="F107" s="18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18"/>
    </row>
    <row r="108" spans="1:19" x14ac:dyDescent="0.3">
      <c r="A108" s="32">
        <v>16</v>
      </c>
      <c r="B108" s="2" t="s">
        <v>440</v>
      </c>
      <c r="C108" s="10" t="s">
        <v>442</v>
      </c>
      <c r="D108" s="51">
        <v>50000</v>
      </c>
      <c r="E108" s="16" t="s">
        <v>23</v>
      </c>
      <c r="F108" s="16" t="s">
        <v>140</v>
      </c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16"/>
    </row>
    <row r="109" spans="1:19" x14ac:dyDescent="0.3">
      <c r="A109" s="30"/>
      <c r="B109" s="5" t="s">
        <v>441</v>
      </c>
      <c r="C109" s="11" t="s">
        <v>443</v>
      </c>
      <c r="D109" s="49"/>
      <c r="E109" s="18" t="s">
        <v>24</v>
      </c>
      <c r="F109" s="18" t="s">
        <v>64</v>
      </c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18"/>
    </row>
    <row r="110" spans="1:19" x14ac:dyDescent="0.3">
      <c r="A110" s="30"/>
      <c r="B110" s="5" t="s">
        <v>404</v>
      </c>
      <c r="C110" s="11" t="s">
        <v>368</v>
      </c>
      <c r="D110" s="49"/>
      <c r="E110" s="18"/>
      <c r="F110" s="18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18"/>
    </row>
    <row r="111" spans="1:19" x14ac:dyDescent="0.3">
      <c r="A111" s="30"/>
      <c r="B111" s="5"/>
      <c r="C111" s="11"/>
      <c r="D111" s="49"/>
      <c r="E111" s="18"/>
      <c r="F111" s="18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18"/>
    </row>
    <row r="112" spans="1:19" x14ac:dyDescent="0.3">
      <c r="A112" s="32">
        <v>17</v>
      </c>
      <c r="B112" s="2" t="s">
        <v>440</v>
      </c>
      <c r="C112" s="10" t="s">
        <v>442</v>
      </c>
      <c r="D112" s="51">
        <v>50000</v>
      </c>
      <c r="E112" s="16" t="s">
        <v>23</v>
      </c>
      <c r="F112" s="16" t="s">
        <v>140</v>
      </c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16"/>
    </row>
    <row r="113" spans="1:19" x14ac:dyDescent="0.3">
      <c r="A113" s="30"/>
      <c r="B113" s="5" t="s">
        <v>441</v>
      </c>
      <c r="C113" s="11" t="s">
        <v>443</v>
      </c>
      <c r="D113" s="49"/>
      <c r="E113" s="18" t="s">
        <v>24</v>
      </c>
      <c r="F113" s="18" t="s">
        <v>64</v>
      </c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18"/>
    </row>
    <row r="114" spans="1:19" x14ac:dyDescent="0.3">
      <c r="A114" s="30"/>
      <c r="B114" s="5" t="s">
        <v>408</v>
      </c>
      <c r="C114" s="11" t="s">
        <v>368</v>
      </c>
      <c r="D114" s="49"/>
      <c r="E114" s="18"/>
      <c r="F114" s="18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18"/>
    </row>
    <row r="115" spans="1:19" x14ac:dyDescent="0.3">
      <c r="A115" s="30"/>
      <c r="B115" s="5" t="s">
        <v>409</v>
      </c>
      <c r="C115" s="11"/>
      <c r="D115" s="49"/>
      <c r="E115" s="18"/>
      <c r="F115" s="18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18"/>
    </row>
    <row r="116" spans="1:19" x14ac:dyDescent="0.3">
      <c r="A116" s="30"/>
      <c r="B116" s="5"/>
      <c r="C116" s="11"/>
      <c r="D116" s="49"/>
      <c r="E116" s="18"/>
      <c r="F116" s="18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18"/>
    </row>
    <row r="117" spans="1:19" x14ac:dyDescent="0.3">
      <c r="A117" s="30"/>
      <c r="B117" s="5"/>
      <c r="C117" s="11"/>
      <c r="D117" s="49"/>
      <c r="E117" s="18"/>
      <c r="F117" s="18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18"/>
    </row>
    <row r="118" spans="1:19" x14ac:dyDescent="0.3">
      <c r="A118" s="30"/>
      <c r="B118" s="5"/>
      <c r="C118" s="11"/>
      <c r="D118" s="49"/>
      <c r="E118" s="18"/>
      <c r="F118" s="18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18"/>
    </row>
    <row r="119" spans="1:19" x14ac:dyDescent="0.3">
      <c r="A119" s="33"/>
      <c r="B119" s="3"/>
      <c r="C119" s="13"/>
      <c r="D119" s="50"/>
      <c r="E119" s="17"/>
      <c r="F119" s="17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17"/>
    </row>
    <row r="120" spans="1:19" x14ac:dyDescent="0.3">
      <c r="A120" s="34"/>
      <c r="B120" s="8"/>
      <c r="C120" s="14"/>
      <c r="D120" s="52">
        <v>14</v>
      </c>
      <c r="E120" s="58"/>
      <c r="F120" s="5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7"/>
    </row>
    <row r="121" spans="1:19" x14ac:dyDescent="0.3">
      <c r="A121" s="93" t="s">
        <v>51</v>
      </c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15" t="s">
        <v>777</v>
      </c>
    </row>
    <row r="122" spans="1:19" x14ac:dyDescent="0.3">
      <c r="A122" s="89" t="s">
        <v>159</v>
      </c>
      <c r="B122" s="89"/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</row>
    <row r="123" spans="1:19" x14ac:dyDescent="0.3">
      <c r="A123" s="32" t="s">
        <v>1</v>
      </c>
      <c r="B123" s="16" t="s">
        <v>2</v>
      </c>
      <c r="C123" s="16" t="s">
        <v>3</v>
      </c>
      <c r="D123" s="32" t="s">
        <v>4</v>
      </c>
      <c r="E123" s="16" t="s">
        <v>5</v>
      </c>
      <c r="F123" s="16" t="s">
        <v>7</v>
      </c>
      <c r="G123" s="90" t="s">
        <v>206</v>
      </c>
      <c r="H123" s="91"/>
      <c r="I123" s="92"/>
      <c r="J123" s="90" t="s">
        <v>212</v>
      </c>
      <c r="K123" s="91"/>
      <c r="L123" s="91"/>
      <c r="M123" s="91"/>
      <c r="N123" s="91"/>
      <c r="O123" s="91"/>
      <c r="P123" s="91"/>
      <c r="Q123" s="91"/>
      <c r="R123" s="92"/>
      <c r="S123" s="16" t="s">
        <v>20</v>
      </c>
    </row>
    <row r="124" spans="1:19" x14ac:dyDescent="0.3">
      <c r="A124" s="33"/>
      <c r="B124" s="17"/>
      <c r="C124" s="17" t="s">
        <v>2</v>
      </c>
      <c r="D124" s="33" t="s">
        <v>22</v>
      </c>
      <c r="E124" s="17" t="s">
        <v>6</v>
      </c>
      <c r="F124" s="17" t="s">
        <v>6</v>
      </c>
      <c r="G124" s="15" t="s">
        <v>8</v>
      </c>
      <c r="H124" s="15" t="s">
        <v>9</v>
      </c>
      <c r="I124" s="15" t="s">
        <v>10</v>
      </c>
      <c r="J124" s="15" t="s">
        <v>11</v>
      </c>
      <c r="K124" s="15" t="s">
        <v>12</v>
      </c>
      <c r="L124" s="15" t="s">
        <v>13</v>
      </c>
      <c r="M124" s="15" t="s">
        <v>14</v>
      </c>
      <c r="N124" s="15" t="s">
        <v>15</v>
      </c>
      <c r="O124" s="15" t="s">
        <v>16</v>
      </c>
      <c r="P124" s="15" t="s">
        <v>17</v>
      </c>
      <c r="Q124" s="15" t="s">
        <v>18</v>
      </c>
      <c r="R124" s="15" t="s">
        <v>19</v>
      </c>
      <c r="S124" s="17" t="s">
        <v>21</v>
      </c>
    </row>
    <row r="125" spans="1:19" x14ac:dyDescent="0.3">
      <c r="A125" s="32">
        <v>18</v>
      </c>
      <c r="B125" s="2" t="s">
        <v>444</v>
      </c>
      <c r="C125" s="10" t="s">
        <v>446</v>
      </c>
      <c r="D125" s="51">
        <v>12300</v>
      </c>
      <c r="E125" s="16" t="s">
        <v>23</v>
      </c>
      <c r="F125" s="16" t="s">
        <v>140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16"/>
    </row>
    <row r="126" spans="1:19" x14ac:dyDescent="0.3">
      <c r="A126" s="30"/>
      <c r="B126" s="5" t="s">
        <v>445</v>
      </c>
      <c r="C126" s="11" t="s">
        <v>447</v>
      </c>
      <c r="D126" s="49"/>
      <c r="E126" s="18" t="s">
        <v>24</v>
      </c>
      <c r="F126" s="18" t="s">
        <v>64</v>
      </c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18"/>
    </row>
    <row r="127" spans="1:19" x14ac:dyDescent="0.3">
      <c r="A127" s="30"/>
      <c r="B127" s="5" t="s">
        <v>404</v>
      </c>
      <c r="C127" s="11" t="s">
        <v>448</v>
      </c>
      <c r="D127" s="49"/>
      <c r="E127" s="18"/>
      <c r="F127" s="18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18"/>
    </row>
    <row r="128" spans="1:19" x14ac:dyDescent="0.3">
      <c r="A128" s="30"/>
      <c r="B128" s="5"/>
      <c r="C128" s="11" t="s">
        <v>449</v>
      </c>
      <c r="D128" s="49"/>
      <c r="E128" s="18"/>
      <c r="F128" s="18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18"/>
    </row>
    <row r="129" spans="1:19" x14ac:dyDescent="0.3">
      <c r="A129" s="30"/>
      <c r="B129" s="5"/>
      <c r="C129" s="11"/>
      <c r="D129" s="49"/>
      <c r="E129" s="18"/>
      <c r="F129" s="18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18"/>
    </row>
    <row r="130" spans="1:19" x14ac:dyDescent="0.3">
      <c r="A130" s="32">
        <v>19</v>
      </c>
      <c r="B130" s="2" t="s">
        <v>444</v>
      </c>
      <c r="C130" s="10" t="s">
        <v>451</v>
      </c>
      <c r="D130" s="51">
        <v>8200</v>
      </c>
      <c r="E130" s="16" t="s">
        <v>23</v>
      </c>
      <c r="F130" s="16" t="s">
        <v>140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16"/>
    </row>
    <row r="131" spans="1:19" x14ac:dyDescent="0.3">
      <c r="A131" s="30"/>
      <c r="B131" s="5" t="s">
        <v>450</v>
      </c>
      <c r="C131" s="11" t="s">
        <v>447</v>
      </c>
      <c r="D131" s="49"/>
      <c r="E131" s="18" t="s">
        <v>24</v>
      </c>
      <c r="F131" s="18" t="s">
        <v>64</v>
      </c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18"/>
    </row>
    <row r="132" spans="1:19" x14ac:dyDescent="0.3">
      <c r="A132" s="30"/>
      <c r="B132" s="5" t="s">
        <v>404</v>
      </c>
      <c r="C132" s="11" t="s">
        <v>448</v>
      </c>
      <c r="D132" s="49"/>
      <c r="E132" s="18"/>
      <c r="F132" s="18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18"/>
    </row>
    <row r="133" spans="1:19" x14ac:dyDescent="0.3">
      <c r="A133" s="30"/>
      <c r="B133" s="5"/>
      <c r="C133" s="11" t="s">
        <v>452</v>
      </c>
      <c r="D133" s="49"/>
      <c r="E133" s="18"/>
      <c r="F133" s="18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18"/>
    </row>
    <row r="134" spans="1:19" x14ac:dyDescent="0.3">
      <c r="A134" s="30"/>
      <c r="B134" s="5"/>
      <c r="C134" s="11"/>
      <c r="D134" s="49"/>
      <c r="E134" s="18"/>
      <c r="F134" s="18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18"/>
    </row>
    <row r="135" spans="1:19" x14ac:dyDescent="0.3">
      <c r="A135" s="32">
        <v>20</v>
      </c>
      <c r="B135" s="2" t="s">
        <v>444</v>
      </c>
      <c r="C135" s="10" t="s">
        <v>454</v>
      </c>
      <c r="D135" s="51">
        <v>8200</v>
      </c>
      <c r="E135" s="16" t="s">
        <v>23</v>
      </c>
      <c r="F135" s="16" t="s">
        <v>140</v>
      </c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16"/>
    </row>
    <row r="136" spans="1:19" x14ac:dyDescent="0.3">
      <c r="A136" s="30"/>
      <c r="B136" s="5" t="s">
        <v>453</v>
      </c>
      <c r="C136" s="11" t="s">
        <v>447</v>
      </c>
      <c r="D136" s="49"/>
      <c r="E136" s="18" t="s">
        <v>24</v>
      </c>
      <c r="F136" s="18" t="s">
        <v>64</v>
      </c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18"/>
    </row>
    <row r="137" spans="1:19" x14ac:dyDescent="0.3">
      <c r="A137" s="30"/>
      <c r="B137" s="5" t="s">
        <v>404</v>
      </c>
      <c r="C137" s="11" t="s">
        <v>448</v>
      </c>
      <c r="D137" s="49"/>
      <c r="E137" s="18"/>
      <c r="F137" s="18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8"/>
    </row>
    <row r="138" spans="1:19" x14ac:dyDescent="0.3">
      <c r="A138" s="30"/>
      <c r="B138" s="5"/>
      <c r="C138" s="11" t="s">
        <v>452</v>
      </c>
      <c r="D138" s="49"/>
      <c r="E138" s="18"/>
      <c r="F138" s="18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8"/>
    </row>
    <row r="139" spans="1:19" x14ac:dyDescent="0.3">
      <c r="A139" s="30"/>
      <c r="B139" s="5"/>
      <c r="C139" s="11"/>
      <c r="D139" s="49"/>
      <c r="E139" s="18"/>
      <c r="F139" s="18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8"/>
    </row>
    <row r="140" spans="1:19" x14ac:dyDescent="0.3">
      <c r="A140" s="30"/>
      <c r="B140" s="5"/>
      <c r="C140" s="11"/>
      <c r="D140" s="49"/>
      <c r="E140" s="18"/>
      <c r="F140" s="18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18"/>
    </row>
    <row r="141" spans="1:19" x14ac:dyDescent="0.3">
      <c r="A141" s="30"/>
      <c r="B141" s="5"/>
      <c r="C141" s="11"/>
      <c r="D141" s="49"/>
      <c r="E141" s="18"/>
      <c r="F141" s="18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18"/>
    </row>
    <row r="142" spans="1:19" x14ac:dyDescent="0.3">
      <c r="A142" s="30"/>
      <c r="B142" s="5"/>
      <c r="C142" s="11"/>
      <c r="D142" s="49"/>
      <c r="E142" s="18"/>
      <c r="F142" s="18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18"/>
    </row>
    <row r="143" spans="1:19" x14ac:dyDescent="0.3">
      <c r="A143" s="33"/>
      <c r="B143" s="3"/>
      <c r="C143" s="13"/>
      <c r="D143" s="50"/>
      <c r="E143" s="17"/>
      <c r="F143" s="17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17"/>
    </row>
    <row r="144" spans="1:19" x14ac:dyDescent="0.3">
      <c r="A144" s="34"/>
      <c r="B144" s="8"/>
      <c r="C144" s="14"/>
      <c r="D144" s="52">
        <v>15</v>
      </c>
      <c r="E144" s="58"/>
      <c r="F144" s="5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7"/>
    </row>
    <row r="145" spans="1:19" x14ac:dyDescent="0.3">
      <c r="A145" s="93" t="s">
        <v>51</v>
      </c>
      <c r="B145" s="93"/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15" t="s">
        <v>777</v>
      </c>
    </row>
    <row r="146" spans="1:19" x14ac:dyDescent="0.3">
      <c r="A146" s="89" t="s">
        <v>159</v>
      </c>
      <c r="B146" s="89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</row>
    <row r="147" spans="1:19" x14ac:dyDescent="0.3">
      <c r="A147" s="32" t="s">
        <v>1</v>
      </c>
      <c r="B147" s="16" t="s">
        <v>2</v>
      </c>
      <c r="C147" s="16" t="s">
        <v>3</v>
      </c>
      <c r="D147" s="32" t="s">
        <v>4</v>
      </c>
      <c r="E147" s="16" t="s">
        <v>5</v>
      </c>
      <c r="F147" s="16" t="s">
        <v>7</v>
      </c>
      <c r="G147" s="90" t="s">
        <v>206</v>
      </c>
      <c r="H147" s="91"/>
      <c r="I147" s="92"/>
      <c r="J147" s="90" t="s">
        <v>212</v>
      </c>
      <c r="K147" s="91"/>
      <c r="L147" s="91"/>
      <c r="M147" s="91"/>
      <c r="N147" s="91"/>
      <c r="O147" s="91"/>
      <c r="P147" s="91"/>
      <c r="Q147" s="91"/>
      <c r="R147" s="92"/>
      <c r="S147" s="16" t="s">
        <v>20</v>
      </c>
    </row>
    <row r="148" spans="1:19" x14ac:dyDescent="0.3">
      <c r="A148" s="33"/>
      <c r="B148" s="17"/>
      <c r="C148" s="17" t="s">
        <v>2</v>
      </c>
      <c r="D148" s="33" t="s">
        <v>22</v>
      </c>
      <c r="E148" s="17" t="s">
        <v>6</v>
      </c>
      <c r="F148" s="17" t="s">
        <v>6</v>
      </c>
      <c r="G148" s="15" t="s">
        <v>8</v>
      </c>
      <c r="H148" s="15" t="s">
        <v>9</v>
      </c>
      <c r="I148" s="15" t="s">
        <v>10</v>
      </c>
      <c r="J148" s="15" t="s">
        <v>11</v>
      </c>
      <c r="K148" s="15" t="s">
        <v>12</v>
      </c>
      <c r="L148" s="15" t="s">
        <v>13</v>
      </c>
      <c r="M148" s="15" t="s">
        <v>14</v>
      </c>
      <c r="N148" s="15" t="s">
        <v>15</v>
      </c>
      <c r="O148" s="15" t="s">
        <v>16</v>
      </c>
      <c r="P148" s="15" t="s">
        <v>17</v>
      </c>
      <c r="Q148" s="15" t="s">
        <v>18</v>
      </c>
      <c r="R148" s="15" t="s">
        <v>19</v>
      </c>
      <c r="S148" s="17" t="s">
        <v>21</v>
      </c>
    </row>
    <row r="149" spans="1:19" x14ac:dyDescent="0.3">
      <c r="A149" s="32">
        <v>21</v>
      </c>
      <c r="B149" s="2" t="s">
        <v>444</v>
      </c>
      <c r="C149" s="10" t="s">
        <v>44</v>
      </c>
      <c r="D149" s="51">
        <v>17630</v>
      </c>
      <c r="E149" s="16" t="s">
        <v>23</v>
      </c>
      <c r="F149" s="16" t="s">
        <v>140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16"/>
    </row>
    <row r="150" spans="1:19" x14ac:dyDescent="0.3">
      <c r="A150" s="30"/>
      <c r="B150" s="5" t="s">
        <v>455</v>
      </c>
      <c r="C150" s="11" t="s">
        <v>457</v>
      </c>
      <c r="D150" s="49"/>
      <c r="E150" s="18" t="s">
        <v>24</v>
      </c>
      <c r="F150" s="18" t="s">
        <v>64</v>
      </c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18"/>
    </row>
    <row r="151" spans="1:19" x14ac:dyDescent="0.3">
      <c r="A151" s="30"/>
      <c r="B151" s="5" t="s">
        <v>456</v>
      </c>
      <c r="C151" s="11" t="s">
        <v>447</v>
      </c>
      <c r="D151" s="49"/>
      <c r="E151" s="18"/>
      <c r="F151" s="18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18"/>
    </row>
    <row r="152" spans="1:19" x14ac:dyDescent="0.3">
      <c r="A152" s="30"/>
      <c r="B152" s="5" t="s">
        <v>404</v>
      </c>
      <c r="C152" s="11" t="s">
        <v>448</v>
      </c>
      <c r="D152" s="49"/>
      <c r="E152" s="18"/>
      <c r="F152" s="18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18"/>
    </row>
    <row r="153" spans="1:19" x14ac:dyDescent="0.3">
      <c r="A153" s="30"/>
      <c r="B153" s="5"/>
      <c r="C153" s="11" t="s">
        <v>458</v>
      </c>
      <c r="D153" s="49"/>
      <c r="E153" s="18"/>
      <c r="F153" s="18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18"/>
    </row>
    <row r="154" spans="1:19" x14ac:dyDescent="0.3">
      <c r="A154" s="30"/>
      <c r="B154" s="5"/>
      <c r="C154" s="11"/>
      <c r="D154" s="49"/>
      <c r="E154" s="18"/>
      <c r="F154" s="18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18"/>
    </row>
    <row r="155" spans="1:19" x14ac:dyDescent="0.3">
      <c r="A155" s="32">
        <v>22</v>
      </c>
      <c r="B155" s="2" t="s">
        <v>444</v>
      </c>
      <c r="C155" s="10" t="s">
        <v>44</v>
      </c>
      <c r="D155" s="51">
        <v>21070</v>
      </c>
      <c r="E155" s="16" t="s">
        <v>23</v>
      </c>
      <c r="F155" s="16" t="s">
        <v>140</v>
      </c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16"/>
    </row>
    <row r="156" spans="1:19" x14ac:dyDescent="0.3">
      <c r="A156" s="30"/>
      <c r="B156" s="5" t="s">
        <v>455</v>
      </c>
      <c r="C156" s="11" t="s">
        <v>457</v>
      </c>
      <c r="D156" s="49"/>
      <c r="E156" s="18" t="s">
        <v>24</v>
      </c>
      <c r="F156" s="18" t="s">
        <v>64</v>
      </c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18"/>
    </row>
    <row r="157" spans="1:19" x14ac:dyDescent="0.3">
      <c r="A157" s="30"/>
      <c r="B157" s="5" t="s">
        <v>456</v>
      </c>
      <c r="C157" s="11" t="s">
        <v>447</v>
      </c>
      <c r="D157" s="49"/>
      <c r="E157" s="18"/>
      <c r="F157" s="18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18"/>
    </row>
    <row r="158" spans="1:19" x14ac:dyDescent="0.3">
      <c r="A158" s="30"/>
      <c r="B158" s="5" t="s">
        <v>408</v>
      </c>
      <c r="C158" s="11" t="s">
        <v>459</v>
      </c>
      <c r="D158" s="49"/>
      <c r="E158" s="18"/>
      <c r="F158" s="18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18"/>
    </row>
    <row r="159" spans="1:19" x14ac:dyDescent="0.3">
      <c r="A159" s="30"/>
      <c r="B159" s="5" t="s">
        <v>409</v>
      </c>
      <c r="C159" s="11" t="s">
        <v>458</v>
      </c>
      <c r="D159" s="49"/>
      <c r="E159" s="18"/>
      <c r="F159" s="18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18"/>
    </row>
    <row r="160" spans="1:19" x14ac:dyDescent="0.3">
      <c r="A160" s="30"/>
      <c r="B160" s="5"/>
      <c r="C160" s="11"/>
      <c r="D160" s="49"/>
      <c r="E160" s="18"/>
      <c r="F160" s="18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8"/>
    </row>
    <row r="161" spans="1:19" x14ac:dyDescent="0.3">
      <c r="A161" s="32">
        <v>23</v>
      </c>
      <c r="B161" s="2" t="s">
        <v>444</v>
      </c>
      <c r="C161" s="10" t="s">
        <v>446</v>
      </c>
      <c r="D161" s="51">
        <v>14700</v>
      </c>
      <c r="E161" s="16" t="s">
        <v>23</v>
      </c>
      <c r="F161" s="16" t="s">
        <v>140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16"/>
    </row>
    <row r="162" spans="1:19" x14ac:dyDescent="0.3">
      <c r="A162" s="30"/>
      <c r="B162" s="5" t="s">
        <v>445</v>
      </c>
      <c r="C162" s="11" t="s">
        <v>447</v>
      </c>
      <c r="D162" s="49"/>
      <c r="E162" s="18" t="s">
        <v>24</v>
      </c>
      <c r="F162" s="18" t="s">
        <v>64</v>
      </c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8"/>
    </row>
    <row r="163" spans="1:19" x14ac:dyDescent="0.3">
      <c r="A163" s="30"/>
      <c r="B163" s="5" t="s">
        <v>408</v>
      </c>
      <c r="C163" s="11" t="s">
        <v>459</v>
      </c>
      <c r="D163" s="49"/>
      <c r="E163" s="18"/>
      <c r="F163" s="18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8"/>
    </row>
    <row r="164" spans="1:19" x14ac:dyDescent="0.3">
      <c r="A164" s="30"/>
      <c r="B164" s="5" t="s">
        <v>409</v>
      </c>
      <c r="C164" s="11" t="s">
        <v>449</v>
      </c>
      <c r="D164" s="49"/>
      <c r="E164" s="18"/>
      <c r="F164" s="18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18"/>
    </row>
    <row r="165" spans="1:19" x14ac:dyDescent="0.3">
      <c r="A165" s="30"/>
      <c r="B165" s="5"/>
      <c r="C165" s="11"/>
      <c r="D165" s="49"/>
      <c r="E165" s="18"/>
      <c r="F165" s="18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18"/>
    </row>
    <row r="166" spans="1:19" x14ac:dyDescent="0.3">
      <c r="A166" s="30"/>
      <c r="B166" s="5"/>
      <c r="C166" s="11"/>
      <c r="D166" s="49"/>
      <c r="E166" s="18"/>
      <c r="F166" s="18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18"/>
    </row>
    <row r="167" spans="1:19" x14ac:dyDescent="0.3">
      <c r="A167" s="33"/>
      <c r="B167" s="3"/>
      <c r="C167" s="13"/>
      <c r="D167" s="50"/>
      <c r="E167" s="17"/>
      <c r="F167" s="17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17"/>
    </row>
    <row r="168" spans="1:19" x14ac:dyDescent="0.3">
      <c r="A168" s="34"/>
      <c r="B168" s="8"/>
      <c r="C168" s="14"/>
      <c r="D168" s="52">
        <v>16</v>
      </c>
      <c r="E168" s="58"/>
      <c r="F168" s="5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7"/>
    </row>
    <row r="169" spans="1:19" x14ac:dyDescent="0.3">
      <c r="A169" s="93" t="s">
        <v>51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15" t="s">
        <v>777</v>
      </c>
    </row>
    <row r="170" spans="1:19" x14ac:dyDescent="0.3">
      <c r="A170" s="89" t="s">
        <v>159</v>
      </c>
      <c r="B170" s="89"/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89"/>
      <c r="N170" s="89"/>
      <c r="O170" s="89"/>
      <c r="P170" s="89"/>
      <c r="Q170" s="89"/>
      <c r="R170" s="89"/>
    </row>
    <row r="171" spans="1:19" x14ac:dyDescent="0.3">
      <c r="A171" s="32" t="s">
        <v>1</v>
      </c>
      <c r="B171" s="16" t="s">
        <v>2</v>
      </c>
      <c r="C171" s="16" t="s">
        <v>3</v>
      </c>
      <c r="D171" s="32" t="s">
        <v>4</v>
      </c>
      <c r="E171" s="16" t="s">
        <v>5</v>
      </c>
      <c r="F171" s="16" t="s">
        <v>7</v>
      </c>
      <c r="G171" s="90" t="s">
        <v>206</v>
      </c>
      <c r="H171" s="91"/>
      <c r="I171" s="92"/>
      <c r="J171" s="90" t="s">
        <v>212</v>
      </c>
      <c r="K171" s="91"/>
      <c r="L171" s="91"/>
      <c r="M171" s="91"/>
      <c r="N171" s="91"/>
      <c r="O171" s="91"/>
      <c r="P171" s="91"/>
      <c r="Q171" s="91"/>
      <c r="R171" s="92"/>
      <c r="S171" s="16" t="s">
        <v>20</v>
      </c>
    </row>
    <row r="172" spans="1:19" x14ac:dyDescent="0.3">
      <c r="A172" s="33"/>
      <c r="B172" s="17"/>
      <c r="C172" s="17" t="s">
        <v>2</v>
      </c>
      <c r="D172" s="33" t="s">
        <v>22</v>
      </c>
      <c r="E172" s="17" t="s">
        <v>6</v>
      </c>
      <c r="F172" s="17" t="s">
        <v>6</v>
      </c>
      <c r="G172" s="15" t="s">
        <v>8</v>
      </c>
      <c r="H172" s="15" t="s">
        <v>9</v>
      </c>
      <c r="I172" s="15" t="s">
        <v>10</v>
      </c>
      <c r="J172" s="15" t="s">
        <v>11</v>
      </c>
      <c r="K172" s="15" t="s">
        <v>12</v>
      </c>
      <c r="L172" s="15" t="s">
        <v>13</v>
      </c>
      <c r="M172" s="15" t="s">
        <v>14</v>
      </c>
      <c r="N172" s="15" t="s">
        <v>15</v>
      </c>
      <c r="O172" s="15" t="s">
        <v>16</v>
      </c>
      <c r="P172" s="15" t="s">
        <v>17</v>
      </c>
      <c r="Q172" s="15" t="s">
        <v>18</v>
      </c>
      <c r="R172" s="15" t="s">
        <v>19</v>
      </c>
      <c r="S172" s="17" t="s">
        <v>21</v>
      </c>
    </row>
    <row r="173" spans="1:19" x14ac:dyDescent="0.3">
      <c r="A173" s="32">
        <v>24</v>
      </c>
      <c r="B173" s="2" t="s">
        <v>444</v>
      </c>
      <c r="C173" s="10" t="s">
        <v>451</v>
      </c>
      <c r="D173" s="51">
        <v>9800</v>
      </c>
      <c r="E173" s="16" t="s">
        <v>23</v>
      </c>
      <c r="F173" s="16" t="s">
        <v>140</v>
      </c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16"/>
    </row>
    <row r="174" spans="1:19" x14ac:dyDescent="0.3">
      <c r="A174" s="30"/>
      <c r="B174" s="5" t="s">
        <v>450</v>
      </c>
      <c r="C174" s="11" t="s">
        <v>447</v>
      </c>
      <c r="D174" s="49"/>
      <c r="E174" s="18" t="s">
        <v>24</v>
      </c>
      <c r="F174" s="18" t="s">
        <v>64</v>
      </c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18"/>
    </row>
    <row r="175" spans="1:19" x14ac:dyDescent="0.3">
      <c r="A175" s="30"/>
      <c r="B175" s="5" t="s">
        <v>408</v>
      </c>
      <c r="C175" s="11" t="s">
        <v>459</v>
      </c>
      <c r="D175" s="49"/>
      <c r="E175" s="18"/>
      <c r="F175" s="18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18"/>
    </row>
    <row r="176" spans="1:19" x14ac:dyDescent="0.3">
      <c r="A176" s="30"/>
      <c r="B176" s="5" t="s">
        <v>409</v>
      </c>
      <c r="C176" s="11" t="s">
        <v>452</v>
      </c>
      <c r="D176" s="49"/>
      <c r="E176" s="18"/>
      <c r="F176" s="18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18"/>
    </row>
    <row r="177" spans="1:19" x14ac:dyDescent="0.3">
      <c r="A177" s="30"/>
      <c r="B177" s="5"/>
      <c r="C177" s="11"/>
      <c r="D177" s="49"/>
      <c r="E177" s="18"/>
      <c r="F177" s="18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18"/>
    </row>
    <row r="178" spans="1:19" x14ac:dyDescent="0.3">
      <c r="A178" s="32">
        <v>25</v>
      </c>
      <c r="B178" s="2" t="s">
        <v>444</v>
      </c>
      <c r="C178" s="10" t="s">
        <v>454</v>
      </c>
      <c r="D178" s="51">
        <v>9800</v>
      </c>
      <c r="E178" s="16" t="s">
        <v>23</v>
      </c>
      <c r="F178" s="16" t="s">
        <v>140</v>
      </c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16"/>
    </row>
    <row r="179" spans="1:19" x14ac:dyDescent="0.3">
      <c r="A179" s="30"/>
      <c r="B179" s="5" t="s">
        <v>453</v>
      </c>
      <c r="C179" s="11" t="s">
        <v>447</v>
      </c>
      <c r="D179" s="49"/>
      <c r="E179" s="18" t="s">
        <v>24</v>
      </c>
      <c r="F179" s="18" t="s">
        <v>64</v>
      </c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18"/>
    </row>
    <row r="180" spans="1:19" x14ac:dyDescent="0.3">
      <c r="A180" s="30"/>
      <c r="B180" s="5" t="s">
        <v>408</v>
      </c>
      <c r="C180" s="11" t="s">
        <v>459</v>
      </c>
      <c r="D180" s="49"/>
      <c r="E180" s="18"/>
      <c r="F180" s="18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18"/>
    </row>
    <row r="181" spans="1:19" x14ac:dyDescent="0.3">
      <c r="A181" s="30"/>
      <c r="B181" s="5" t="s">
        <v>409</v>
      </c>
      <c r="C181" s="11" t="s">
        <v>452</v>
      </c>
      <c r="D181" s="49"/>
      <c r="E181" s="18"/>
      <c r="F181" s="18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18"/>
    </row>
    <row r="182" spans="1:19" x14ac:dyDescent="0.3">
      <c r="A182" s="30"/>
      <c r="B182" s="5"/>
      <c r="C182" s="11"/>
      <c r="D182" s="49"/>
      <c r="E182" s="18"/>
      <c r="F182" s="18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18"/>
    </row>
    <row r="183" spans="1:19" x14ac:dyDescent="0.3">
      <c r="A183" s="32">
        <v>26</v>
      </c>
      <c r="B183" s="2" t="s">
        <v>460</v>
      </c>
      <c r="C183" s="10" t="s">
        <v>462</v>
      </c>
      <c r="D183" s="51">
        <v>323400</v>
      </c>
      <c r="E183" s="16" t="s">
        <v>23</v>
      </c>
      <c r="F183" s="16" t="s">
        <v>140</v>
      </c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16"/>
    </row>
    <row r="184" spans="1:19" x14ac:dyDescent="0.3">
      <c r="A184" s="30"/>
      <c r="B184" s="5" t="s">
        <v>461</v>
      </c>
      <c r="C184" s="11" t="s">
        <v>463</v>
      </c>
      <c r="D184" s="49"/>
      <c r="E184" s="18" t="s">
        <v>24</v>
      </c>
      <c r="F184" s="18" t="s">
        <v>64</v>
      </c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18"/>
    </row>
    <row r="185" spans="1:19" x14ac:dyDescent="0.3">
      <c r="A185" s="30"/>
      <c r="B185" s="5" t="s">
        <v>404</v>
      </c>
      <c r="C185" s="11" t="s">
        <v>464</v>
      </c>
      <c r="D185" s="49"/>
      <c r="E185" s="18"/>
      <c r="F185" s="18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18"/>
    </row>
    <row r="186" spans="1:19" x14ac:dyDescent="0.3">
      <c r="A186" s="30"/>
      <c r="B186" s="5"/>
      <c r="C186" s="11" t="s">
        <v>465</v>
      </c>
      <c r="D186" s="49"/>
      <c r="E186" s="18"/>
      <c r="F186" s="18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18"/>
    </row>
    <row r="187" spans="1:19" x14ac:dyDescent="0.3">
      <c r="A187" s="30"/>
      <c r="B187" s="5"/>
      <c r="C187" s="11" t="s">
        <v>466</v>
      </c>
      <c r="D187" s="49"/>
      <c r="E187" s="18"/>
      <c r="F187" s="18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18"/>
    </row>
    <row r="188" spans="1:19" x14ac:dyDescent="0.3">
      <c r="A188" s="30"/>
      <c r="B188" s="5"/>
      <c r="C188" s="11"/>
      <c r="D188" s="49"/>
      <c r="E188" s="18"/>
      <c r="F188" s="18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18"/>
    </row>
    <row r="189" spans="1:19" x14ac:dyDescent="0.3">
      <c r="A189" s="30"/>
      <c r="B189" s="5"/>
      <c r="C189" s="11"/>
      <c r="D189" s="49"/>
      <c r="E189" s="18"/>
      <c r="F189" s="18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18"/>
    </row>
    <row r="190" spans="1:19" x14ac:dyDescent="0.3">
      <c r="A190" s="30"/>
      <c r="B190" s="5"/>
      <c r="C190" s="11"/>
      <c r="D190" s="49"/>
      <c r="E190" s="18"/>
      <c r="F190" s="18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18"/>
    </row>
    <row r="191" spans="1:19" x14ac:dyDescent="0.3">
      <c r="A191" s="33"/>
      <c r="B191" s="3"/>
      <c r="C191" s="13"/>
      <c r="D191" s="50"/>
      <c r="E191" s="17"/>
      <c r="F191" s="17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17"/>
    </row>
    <row r="192" spans="1:19" x14ac:dyDescent="0.3">
      <c r="A192" s="34"/>
      <c r="B192" s="8"/>
      <c r="C192" s="14"/>
      <c r="D192" s="52">
        <v>17</v>
      </c>
      <c r="E192" s="58"/>
      <c r="F192" s="5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7"/>
    </row>
    <row r="193" spans="1:19" x14ac:dyDescent="0.3">
      <c r="A193" s="93" t="s">
        <v>51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15" t="s">
        <v>777</v>
      </c>
    </row>
    <row r="194" spans="1:19" x14ac:dyDescent="0.3">
      <c r="A194" s="89" t="s">
        <v>159</v>
      </c>
      <c r="B194" s="89"/>
      <c r="C194" s="89"/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</row>
    <row r="195" spans="1:19" x14ac:dyDescent="0.3">
      <c r="A195" s="32" t="s">
        <v>1</v>
      </c>
      <c r="B195" s="16" t="s">
        <v>2</v>
      </c>
      <c r="C195" s="16" t="s">
        <v>3</v>
      </c>
      <c r="D195" s="32" t="s">
        <v>4</v>
      </c>
      <c r="E195" s="16" t="s">
        <v>5</v>
      </c>
      <c r="F195" s="16" t="s">
        <v>7</v>
      </c>
      <c r="G195" s="90" t="s">
        <v>206</v>
      </c>
      <c r="H195" s="91"/>
      <c r="I195" s="92"/>
      <c r="J195" s="90" t="s">
        <v>212</v>
      </c>
      <c r="K195" s="91"/>
      <c r="L195" s="91"/>
      <c r="M195" s="91"/>
      <c r="N195" s="91"/>
      <c r="O195" s="91"/>
      <c r="P195" s="91"/>
      <c r="Q195" s="91"/>
      <c r="R195" s="92"/>
      <c r="S195" s="16" t="s">
        <v>20</v>
      </c>
    </row>
    <row r="196" spans="1:19" x14ac:dyDescent="0.3">
      <c r="A196" s="33"/>
      <c r="B196" s="17"/>
      <c r="C196" s="17" t="s">
        <v>2</v>
      </c>
      <c r="D196" s="33" t="s">
        <v>22</v>
      </c>
      <c r="E196" s="17" t="s">
        <v>6</v>
      </c>
      <c r="F196" s="17" t="s">
        <v>6</v>
      </c>
      <c r="G196" s="15" t="s">
        <v>8</v>
      </c>
      <c r="H196" s="15" t="s">
        <v>9</v>
      </c>
      <c r="I196" s="15" t="s">
        <v>10</v>
      </c>
      <c r="J196" s="15" t="s">
        <v>11</v>
      </c>
      <c r="K196" s="15" t="s">
        <v>12</v>
      </c>
      <c r="L196" s="15" t="s">
        <v>13</v>
      </c>
      <c r="M196" s="15" t="s">
        <v>14</v>
      </c>
      <c r="N196" s="15" t="s">
        <v>15</v>
      </c>
      <c r="O196" s="15" t="s">
        <v>16</v>
      </c>
      <c r="P196" s="15" t="s">
        <v>17</v>
      </c>
      <c r="Q196" s="15" t="s">
        <v>18</v>
      </c>
      <c r="R196" s="15" t="s">
        <v>19</v>
      </c>
      <c r="S196" s="17" t="s">
        <v>21</v>
      </c>
    </row>
    <row r="197" spans="1:19" x14ac:dyDescent="0.3">
      <c r="A197" s="32">
        <v>27</v>
      </c>
      <c r="B197" s="2" t="s">
        <v>460</v>
      </c>
      <c r="C197" s="10" t="s">
        <v>462</v>
      </c>
      <c r="D197" s="51">
        <v>401800</v>
      </c>
      <c r="E197" s="16" t="s">
        <v>23</v>
      </c>
      <c r="F197" s="16" t="s">
        <v>140</v>
      </c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16"/>
    </row>
    <row r="198" spans="1:19" x14ac:dyDescent="0.3">
      <c r="A198" s="30"/>
      <c r="B198" s="5" t="s">
        <v>461</v>
      </c>
      <c r="C198" s="11" t="s">
        <v>463</v>
      </c>
      <c r="D198" s="49"/>
      <c r="E198" s="18" t="s">
        <v>24</v>
      </c>
      <c r="F198" s="18" t="s">
        <v>64</v>
      </c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18"/>
    </row>
    <row r="199" spans="1:19" x14ac:dyDescent="0.3">
      <c r="A199" s="30"/>
      <c r="B199" s="5" t="s">
        <v>408</v>
      </c>
      <c r="C199" s="11" t="s">
        <v>467</v>
      </c>
      <c r="D199" s="49"/>
      <c r="E199" s="18"/>
      <c r="F199" s="18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18"/>
    </row>
    <row r="200" spans="1:19" x14ac:dyDescent="0.3">
      <c r="A200" s="30"/>
      <c r="B200" s="5" t="s">
        <v>409</v>
      </c>
      <c r="C200" s="11" t="s">
        <v>465</v>
      </c>
      <c r="D200" s="49"/>
      <c r="E200" s="18"/>
      <c r="F200" s="18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18"/>
    </row>
    <row r="201" spans="1:19" x14ac:dyDescent="0.3">
      <c r="A201" s="30"/>
      <c r="B201" s="5"/>
      <c r="C201" s="11" t="s">
        <v>466</v>
      </c>
      <c r="D201" s="49"/>
      <c r="E201" s="18"/>
      <c r="F201" s="18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18"/>
    </row>
    <row r="202" spans="1:19" x14ac:dyDescent="0.3">
      <c r="A202" s="30"/>
      <c r="B202" s="5"/>
      <c r="C202" s="11"/>
      <c r="D202" s="49"/>
      <c r="E202" s="18"/>
      <c r="F202" s="18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18"/>
    </row>
    <row r="203" spans="1:19" x14ac:dyDescent="0.3">
      <c r="A203" s="32">
        <v>28</v>
      </c>
      <c r="B203" s="2" t="s">
        <v>468</v>
      </c>
      <c r="C203" s="10" t="s">
        <v>469</v>
      </c>
      <c r="D203" s="51">
        <v>1441000</v>
      </c>
      <c r="E203" s="16" t="s">
        <v>23</v>
      </c>
      <c r="F203" s="16" t="s">
        <v>140</v>
      </c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16"/>
    </row>
    <row r="204" spans="1:19" x14ac:dyDescent="0.3">
      <c r="A204" s="30"/>
      <c r="B204" s="5"/>
      <c r="C204" s="11" t="s">
        <v>470</v>
      </c>
      <c r="D204" s="49"/>
      <c r="E204" s="18" t="s">
        <v>24</v>
      </c>
      <c r="F204" s="18" t="s">
        <v>64</v>
      </c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18"/>
    </row>
    <row r="205" spans="1:19" x14ac:dyDescent="0.3">
      <c r="A205" s="30"/>
      <c r="B205" s="5"/>
      <c r="C205" s="11" t="s">
        <v>471</v>
      </c>
      <c r="D205" s="49"/>
      <c r="E205" s="18"/>
      <c r="F205" s="18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18"/>
    </row>
    <row r="206" spans="1:19" x14ac:dyDescent="0.3">
      <c r="A206" s="30"/>
      <c r="B206" s="5"/>
      <c r="C206" s="11" t="s">
        <v>472</v>
      </c>
      <c r="D206" s="49"/>
      <c r="E206" s="18"/>
      <c r="F206" s="18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18"/>
    </row>
    <row r="207" spans="1:19" x14ac:dyDescent="0.3">
      <c r="A207" s="30"/>
      <c r="B207" s="5"/>
      <c r="C207" s="11" t="s">
        <v>473</v>
      </c>
      <c r="D207" s="49"/>
      <c r="E207" s="18"/>
      <c r="F207" s="18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18"/>
    </row>
    <row r="208" spans="1:19" x14ac:dyDescent="0.3">
      <c r="A208" s="30"/>
      <c r="B208" s="5"/>
      <c r="C208" s="11" t="s">
        <v>474</v>
      </c>
      <c r="D208" s="49"/>
      <c r="E208" s="18"/>
      <c r="F208" s="18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18"/>
    </row>
    <row r="209" spans="1:19" x14ac:dyDescent="0.3">
      <c r="A209" s="30"/>
      <c r="B209" s="5"/>
      <c r="C209" s="11" t="s">
        <v>475</v>
      </c>
      <c r="D209" s="49"/>
      <c r="E209" s="18"/>
      <c r="F209" s="18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18"/>
    </row>
    <row r="210" spans="1:19" x14ac:dyDescent="0.3">
      <c r="A210" s="30"/>
      <c r="B210" s="5"/>
      <c r="C210" s="11" t="s">
        <v>69</v>
      </c>
      <c r="D210" s="49"/>
      <c r="E210" s="18"/>
      <c r="F210" s="18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18"/>
    </row>
    <row r="211" spans="1:19" x14ac:dyDescent="0.3">
      <c r="A211" s="30"/>
      <c r="B211" s="5"/>
      <c r="C211" s="11" t="s">
        <v>476</v>
      </c>
      <c r="D211" s="49"/>
      <c r="E211" s="18"/>
      <c r="F211" s="18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18"/>
    </row>
    <row r="212" spans="1:19" x14ac:dyDescent="0.3">
      <c r="A212" s="30"/>
      <c r="B212" s="5"/>
      <c r="C212" s="11" t="s">
        <v>68</v>
      </c>
      <c r="D212" s="49"/>
      <c r="E212" s="18"/>
      <c r="F212" s="18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18"/>
    </row>
    <row r="213" spans="1:19" x14ac:dyDescent="0.3">
      <c r="A213" s="30"/>
      <c r="B213" s="5"/>
      <c r="C213" s="11" t="s">
        <v>477</v>
      </c>
      <c r="D213" s="49"/>
      <c r="E213" s="18"/>
      <c r="F213" s="18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18"/>
    </row>
    <row r="214" spans="1:19" x14ac:dyDescent="0.3">
      <c r="A214" s="30"/>
      <c r="B214" s="5"/>
      <c r="C214" s="11"/>
      <c r="D214" s="49"/>
      <c r="E214" s="18"/>
      <c r="F214" s="18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18"/>
    </row>
    <row r="215" spans="1:19" x14ac:dyDescent="0.3">
      <c r="A215" s="33"/>
      <c r="B215" s="3"/>
      <c r="C215" s="13"/>
      <c r="D215" s="50"/>
      <c r="E215" s="17"/>
      <c r="F215" s="17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17"/>
    </row>
    <row r="216" spans="1:19" x14ac:dyDescent="0.3">
      <c r="A216" s="34"/>
      <c r="B216" s="8"/>
      <c r="C216" s="14"/>
      <c r="D216" s="52">
        <v>18</v>
      </c>
      <c r="E216" s="58"/>
      <c r="F216" s="5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7"/>
    </row>
    <row r="217" spans="1:19" x14ac:dyDescent="0.3">
      <c r="A217" s="93" t="s">
        <v>51</v>
      </c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15" t="s">
        <v>777</v>
      </c>
    </row>
    <row r="218" spans="1:19" x14ac:dyDescent="0.3">
      <c r="A218" s="89" t="s">
        <v>159</v>
      </c>
      <c r="B218" s="89"/>
      <c r="C218" s="89"/>
      <c r="D218" s="89"/>
      <c r="E218" s="89"/>
      <c r="F218" s="89"/>
      <c r="G218" s="89"/>
      <c r="H218" s="89"/>
      <c r="I218" s="89"/>
      <c r="J218" s="89"/>
      <c r="K218" s="89"/>
      <c r="L218" s="89"/>
      <c r="M218" s="89"/>
      <c r="N218" s="89"/>
      <c r="O218" s="89"/>
      <c r="P218" s="89"/>
      <c r="Q218" s="89"/>
      <c r="R218" s="89"/>
    </row>
    <row r="219" spans="1:19" x14ac:dyDescent="0.3">
      <c r="A219" s="32" t="s">
        <v>1</v>
      </c>
      <c r="B219" s="16" t="s">
        <v>2</v>
      </c>
      <c r="C219" s="16" t="s">
        <v>3</v>
      </c>
      <c r="D219" s="32" t="s">
        <v>4</v>
      </c>
      <c r="E219" s="16" t="s">
        <v>5</v>
      </c>
      <c r="F219" s="16" t="s">
        <v>7</v>
      </c>
      <c r="G219" s="90" t="s">
        <v>206</v>
      </c>
      <c r="H219" s="91"/>
      <c r="I219" s="92"/>
      <c r="J219" s="90" t="s">
        <v>212</v>
      </c>
      <c r="K219" s="91"/>
      <c r="L219" s="91"/>
      <c r="M219" s="91"/>
      <c r="N219" s="91"/>
      <c r="O219" s="91"/>
      <c r="P219" s="91"/>
      <c r="Q219" s="91"/>
      <c r="R219" s="92"/>
      <c r="S219" s="16" t="s">
        <v>20</v>
      </c>
    </row>
    <row r="220" spans="1:19" x14ac:dyDescent="0.3">
      <c r="A220" s="33"/>
      <c r="B220" s="17"/>
      <c r="C220" s="17" t="s">
        <v>2</v>
      </c>
      <c r="D220" s="33" t="s">
        <v>22</v>
      </c>
      <c r="E220" s="17" t="s">
        <v>6</v>
      </c>
      <c r="F220" s="17" t="s">
        <v>6</v>
      </c>
      <c r="G220" s="15" t="s">
        <v>8</v>
      </c>
      <c r="H220" s="15" t="s">
        <v>9</v>
      </c>
      <c r="I220" s="15" t="s">
        <v>10</v>
      </c>
      <c r="J220" s="15" t="s">
        <v>11</v>
      </c>
      <c r="K220" s="15" t="s">
        <v>12</v>
      </c>
      <c r="L220" s="15" t="s">
        <v>13</v>
      </c>
      <c r="M220" s="15" t="s">
        <v>14</v>
      </c>
      <c r="N220" s="15" t="s">
        <v>15</v>
      </c>
      <c r="O220" s="15" t="s">
        <v>16</v>
      </c>
      <c r="P220" s="15" t="s">
        <v>17</v>
      </c>
      <c r="Q220" s="15" t="s">
        <v>18</v>
      </c>
      <c r="R220" s="15" t="s">
        <v>19</v>
      </c>
      <c r="S220" s="17" t="s">
        <v>21</v>
      </c>
    </row>
    <row r="221" spans="1:19" x14ac:dyDescent="0.3">
      <c r="A221" s="32">
        <v>29</v>
      </c>
      <c r="B221" s="2" t="s">
        <v>99</v>
      </c>
      <c r="C221" s="10" t="s">
        <v>478</v>
      </c>
      <c r="D221" s="51">
        <v>50000</v>
      </c>
      <c r="E221" s="16" t="s">
        <v>122</v>
      </c>
      <c r="F221" s="16" t="s">
        <v>140</v>
      </c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16"/>
    </row>
    <row r="222" spans="1:19" x14ac:dyDescent="0.3">
      <c r="A222" s="30"/>
      <c r="B222" s="5"/>
      <c r="C222" s="11" t="s">
        <v>479</v>
      </c>
      <c r="D222" s="49"/>
      <c r="E222" s="18" t="s">
        <v>75</v>
      </c>
      <c r="F222" s="18" t="s">
        <v>64</v>
      </c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18"/>
    </row>
    <row r="223" spans="1:19" x14ac:dyDescent="0.3">
      <c r="A223" s="30"/>
      <c r="B223" s="5"/>
      <c r="C223" s="11" t="s">
        <v>480</v>
      </c>
      <c r="D223" s="49"/>
      <c r="E223" s="18"/>
      <c r="F223" s="18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18"/>
    </row>
    <row r="224" spans="1:19" x14ac:dyDescent="0.3">
      <c r="A224" s="30"/>
      <c r="B224" s="5"/>
      <c r="C224" s="11" t="s">
        <v>481</v>
      </c>
      <c r="D224" s="49"/>
      <c r="E224" s="18"/>
      <c r="F224" s="18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18"/>
    </row>
    <row r="225" spans="1:19" x14ac:dyDescent="0.3">
      <c r="A225" s="30"/>
      <c r="B225" s="5"/>
      <c r="C225" s="11"/>
      <c r="D225" s="49"/>
      <c r="E225" s="18"/>
      <c r="F225" s="18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18"/>
    </row>
    <row r="226" spans="1:19" x14ac:dyDescent="0.3">
      <c r="A226" s="32">
        <v>30</v>
      </c>
      <c r="B226" s="2" t="s">
        <v>97</v>
      </c>
      <c r="C226" s="10" t="s">
        <v>478</v>
      </c>
      <c r="D226" s="51">
        <v>50000</v>
      </c>
      <c r="E226" s="16" t="s">
        <v>122</v>
      </c>
      <c r="F226" s="16" t="s">
        <v>140</v>
      </c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16"/>
    </row>
    <row r="227" spans="1:19" x14ac:dyDescent="0.3">
      <c r="A227" s="30"/>
      <c r="B227" s="5" t="s">
        <v>98</v>
      </c>
      <c r="C227" s="11" t="s">
        <v>482</v>
      </c>
      <c r="D227" s="49"/>
      <c r="E227" s="18" t="s">
        <v>24</v>
      </c>
      <c r="F227" s="18" t="s">
        <v>64</v>
      </c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18"/>
    </row>
    <row r="228" spans="1:19" x14ac:dyDescent="0.3">
      <c r="A228" s="30"/>
      <c r="B228" s="5"/>
      <c r="C228" s="11" t="s">
        <v>483</v>
      </c>
      <c r="D228" s="49"/>
      <c r="E228" s="18"/>
      <c r="F228" s="18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18"/>
    </row>
    <row r="229" spans="1:19" x14ac:dyDescent="0.3">
      <c r="A229" s="30"/>
      <c r="B229" s="5"/>
      <c r="C229" s="11" t="s">
        <v>484</v>
      </c>
      <c r="D229" s="49"/>
      <c r="E229" s="18"/>
      <c r="F229" s="18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18"/>
    </row>
    <row r="230" spans="1:19" x14ac:dyDescent="0.3">
      <c r="A230" s="30"/>
      <c r="B230" s="5"/>
      <c r="C230" s="11"/>
      <c r="D230" s="49"/>
      <c r="E230" s="18"/>
      <c r="F230" s="18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18"/>
    </row>
    <row r="231" spans="1:19" x14ac:dyDescent="0.3">
      <c r="A231" s="32">
        <v>31</v>
      </c>
      <c r="B231" s="2" t="s">
        <v>485</v>
      </c>
      <c r="C231" s="10" t="s">
        <v>487</v>
      </c>
      <c r="D231" s="51">
        <v>2416000</v>
      </c>
      <c r="E231" s="16" t="s">
        <v>122</v>
      </c>
      <c r="F231" s="16" t="s">
        <v>140</v>
      </c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16"/>
    </row>
    <row r="232" spans="1:19" x14ac:dyDescent="0.3">
      <c r="A232" s="30"/>
      <c r="B232" s="5" t="s">
        <v>486</v>
      </c>
      <c r="C232" s="11" t="s">
        <v>488</v>
      </c>
      <c r="D232" s="49"/>
      <c r="E232" s="18" t="s">
        <v>24</v>
      </c>
      <c r="F232" s="18" t="s">
        <v>64</v>
      </c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18"/>
    </row>
    <row r="233" spans="1:19" x14ac:dyDescent="0.3">
      <c r="A233" s="30"/>
      <c r="B233" s="5"/>
      <c r="C233" s="11" t="s">
        <v>66</v>
      </c>
      <c r="D233" s="49"/>
      <c r="E233" s="18" t="s">
        <v>122</v>
      </c>
      <c r="F233" s="18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18"/>
    </row>
    <row r="234" spans="1:19" x14ac:dyDescent="0.3">
      <c r="A234" s="30"/>
      <c r="B234" s="5"/>
      <c r="C234" s="11" t="s">
        <v>473</v>
      </c>
      <c r="D234" s="49"/>
      <c r="E234" s="18" t="s">
        <v>75</v>
      </c>
      <c r="F234" s="18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18"/>
    </row>
    <row r="235" spans="1:19" x14ac:dyDescent="0.3">
      <c r="A235" s="30"/>
      <c r="B235" s="5"/>
      <c r="C235" s="11" t="s">
        <v>67</v>
      </c>
      <c r="D235" s="49"/>
      <c r="E235" s="18"/>
      <c r="F235" s="18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18"/>
    </row>
    <row r="236" spans="1:19" x14ac:dyDescent="0.3">
      <c r="A236" s="30"/>
      <c r="B236" s="5"/>
      <c r="C236" s="11" t="s">
        <v>489</v>
      </c>
      <c r="D236" s="49"/>
      <c r="E236" s="18"/>
      <c r="F236" s="18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18"/>
    </row>
    <row r="237" spans="1:19" x14ac:dyDescent="0.3">
      <c r="A237" s="30"/>
      <c r="B237" s="5"/>
      <c r="C237" s="11" t="s">
        <v>490</v>
      </c>
      <c r="D237" s="49"/>
      <c r="E237" s="18"/>
      <c r="F237" s="18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18"/>
    </row>
    <row r="238" spans="1:19" x14ac:dyDescent="0.3">
      <c r="A238" s="30"/>
      <c r="B238" s="5"/>
      <c r="C238" s="11"/>
      <c r="D238" s="49"/>
      <c r="E238" s="18"/>
      <c r="F238" s="18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18"/>
    </row>
    <row r="239" spans="1:19" x14ac:dyDescent="0.3">
      <c r="A239" s="36" t="s">
        <v>149</v>
      </c>
      <c r="B239" s="4" t="s">
        <v>773</v>
      </c>
      <c r="C239" s="31"/>
      <c r="D239" s="53">
        <f>D5+D9+D14+D18+D29+D34+D39+D53+D59+D63+D77+D81+D86+D101+D104+D108+D112+D125+D130+D135+D149+D155+D161+D173+D178+D183+D197+D203+D221+D226+D231</f>
        <v>5335500</v>
      </c>
      <c r="E239" s="15"/>
      <c r="F239" s="15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15"/>
    </row>
    <row r="240" spans="1:19" x14ac:dyDescent="0.3">
      <c r="A240" s="34"/>
      <c r="B240" s="8"/>
      <c r="C240" s="14"/>
      <c r="D240" s="52">
        <v>19</v>
      </c>
      <c r="E240" s="58"/>
      <c r="F240" s="5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7"/>
    </row>
    <row r="241" spans="1:19" x14ac:dyDescent="0.3">
      <c r="A241" s="93" t="s">
        <v>51</v>
      </c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  <c r="P241" s="93"/>
      <c r="Q241" s="93"/>
      <c r="R241" s="93"/>
      <c r="S241" s="15" t="s">
        <v>777</v>
      </c>
    </row>
    <row r="242" spans="1:19" x14ac:dyDescent="0.3">
      <c r="A242" s="89" t="s">
        <v>556</v>
      </c>
      <c r="B242" s="89"/>
      <c r="C242" s="89"/>
      <c r="D242" s="89"/>
      <c r="E242" s="89"/>
      <c r="F242" s="89"/>
      <c r="G242" s="89"/>
      <c r="H242" s="89"/>
      <c r="I242" s="89"/>
      <c r="J242" s="89"/>
      <c r="K242" s="89"/>
      <c r="L242" s="89"/>
      <c r="M242" s="89"/>
      <c r="N242" s="89"/>
      <c r="O242" s="89"/>
      <c r="P242" s="89"/>
      <c r="Q242" s="89"/>
      <c r="R242" s="89"/>
    </row>
    <row r="243" spans="1:19" x14ac:dyDescent="0.3">
      <c r="A243" s="32" t="s">
        <v>1</v>
      </c>
      <c r="B243" s="16" t="s">
        <v>2</v>
      </c>
      <c r="C243" s="16" t="s">
        <v>3</v>
      </c>
      <c r="D243" s="32" t="s">
        <v>4</v>
      </c>
      <c r="E243" s="16" t="s">
        <v>5</v>
      </c>
      <c r="F243" s="16" t="s">
        <v>7</v>
      </c>
      <c r="G243" s="90" t="s">
        <v>206</v>
      </c>
      <c r="H243" s="91"/>
      <c r="I243" s="92"/>
      <c r="J243" s="90" t="s">
        <v>212</v>
      </c>
      <c r="K243" s="91"/>
      <c r="L243" s="91"/>
      <c r="M243" s="91"/>
      <c r="N243" s="91"/>
      <c r="O243" s="91"/>
      <c r="P243" s="91"/>
      <c r="Q243" s="91"/>
      <c r="R243" s="92"/>
      <c r="S243" s="16" t="s">
        <v>20</v>
      </c>
    </row>
    <row r="244" spans="1:19" x14ac:dyDescent="0.3">
      <c r="A244" s="33"/>
      <c r="B244" s="17"/>
      <c r="C244" s="17" t="s">
        <v>2</v>
      </c>
      <c r="D244" s="33" t="s">
        <v>22</v>
      </c>
      <c r="E244" s="17" t="s">
        <v>6</v>
      </c>
      <c r="F244" s="17" t="s">
        <v>6</v>
      </c>
      <c r="G244" s="15" t="s">
        <v>8</v>
      </c>
      <c r="H244" s="15" t="s">
        <v>9</v>
      </c>
      <c r="I244" s="15" t="s">
        <v>10</v>
      </c>
      <c r="J244" s="15" t="s">
        <v>11</v>
      </c>
      <c r="K244" s="15" t="s">
        <v>12</v>
      </c>
      <c r="L244" s="15" t="s">
        <v>13</v>
      </c>
      <c r="M244" s="15" t="s">
        <v>14</v>
      </c>
      <c r="N244" s="15" t="s">
        <v>15</v>
      </c>
      <c r="O244" s="15" t="s">
        <v>16</v>
      </c>
      <c r="P244" s="15" t="s">
        <v>17</v>
      </c>
      <c r="Q244" s="15" t="s">
        <v>18</v>
      </c>
      <c r="R244" s="15" t="s">
        <v>19</v>
      </c>
      <c r="S244" s="17" t="s">
        <v>21</v>
      </c>
    </row>
    <row r="245" spans="1:19" x14ac:dyDescent="0.3">
      <c r="A245" s="32">
        <v>1</v>
      </c>
      <c r="B245" s="2" t="s">
        <v>491</v>
      </c>
      <c r="C245" s="2" t="s">
        <v>85</v>
      </c>
      <c r="D245" s="51">
        <v>68000</v>
      </c>
      <c r="E245" s="16" t="s">
        <v>23</v>
      </c>
      <c r="F245" s="16" t="s">
        <v>129</v>
      </c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16"/>
    </row>
    <row r="246" spans="1:19" x14ac:dyDescent="0.3">
      <c r="A246" s="30"/>
      <c r="B246" s="5" t="s">
        <v>492</v>
      </c>
      <c r="C246" s="5" t="s">
        <v>86</v>
      </c>
      <c r="D246" s="49"/>
      <c r="E246" s="18" t="s">
        <v>24</v>
      </c>
      <c r="F246" s="18" t="s">
        <v>46</v>
      </c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18"/>
    </row>
    <row r="247" spans="1:19" x14ac:dyDescent="0.3">
      <c r="A247" s="30"/>
      <c r="B247" s="5" t="s">
        <v>493</v>
      </c>
      <c r="C247" s="5" t="s">
        <v>87</v>
      </c>
      <c r="D247" s="49"/>
      <c r="E247" s="18"/>
      <c r="F247" s="18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18"/>
    </row>
    <row r="248" spans="1:19" x14ac:dyDescent="0.3">
      <c r="A248" s="30"/>
      <c r="B248" s="5" t="s">
        <v>494</v>
      </c>
      <c r="C248" s="11"/>
      <c r="D248" s="49"/>
      <c r="E248" s="18"/>
      <c r="F248" s="18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18"/>
    </row>
    <row r="249" spans="1:19" x14ac:dyDescent="0.3">
      <c r="A249" s="30"/>
      <c r="B249" s="5" t="s">
        <v>495</v>
      </c>
      <c r="C249" s="11"/>
      <c r="D249" s="49"/>
      <c r="E249" s="18"/>
      <c r="F249" s="18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18"/>
    </row>
    <row r="250" spans="1:19" x14ac:dyDescent="0.3">
      <c r="A250" s="30"/>
      <c r="B250" s="5" t="s">
        <v>496</v>
      </c>
      <c r="C250" s="11"/>
      <c r="D250" s="49"/>
      <c r="E250" s="18"/>
      <c r="F250" s="18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18"/>
    </row>
    <row r="251" spans="1:19" x14ac:dyDescent="0.3">
      <c r="A251" s="30"/>
      <c r="B251" s="5" t="s">
        <v>497</v>
      </c>
      <c r="C251" s="11"/>
      <c r="D251" s="49"/>
      <c r="E251" s="18"/>
      <c r="F251" s="18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18"/>
    </row>
    <row r="252" spans="1:19" x14ac:dyDescent="0.3">
      <c r="A252" s="30"/>
      <c r="B252" s="5"/>
      <c r="C252" s="11"/>
      <c r="D252" s="49"/>
      <c r="E252" s="18"/>
      <c r="F252" s="18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18"/>
    </row>
    <row r="253" spans="1:19" x14ac:dyDescent="0.3">
      <c r="A253" s="32">
        <v>2</v>
      </c>
      <c r="B253" s="2" t="s">
        <v>88</v>
      </c>
      <c r="C253" s="2" t="s">
        <v>84</v>
      </c>
      <c r="D253" s="51">
        <v>120000</v>
      </c>
      <c r="E253" s="16" t="s">
        <v>23</v>
      </c>
      <c r="F253" s="16" t="s">
        <v>129</v>
      </c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16"/>
    </row>
    <row r="254" spans="1:19" x14ac:dyDescent="0.3">
      <c r="A254" s="30"/>
      <c r="B254" s="5" t="s">
        <v>89</v>
      </c>
      <c r="C254" s="5" t="s">
        <v>90</v>
      </c>
      <c r="D254" s="49"/>
      <c r="E254" s="18" t="s">
        <v>24</v>
      </c>
      <c r="F254" s="18" t="s">
        <v>46</v>
      </c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18"/>
    </row>
    <row r="255" spans="1:19" x14ac:dyDescent="0.3">
      <c r="A255" s="30"/>
      <c r="B255" s="5"/>
      <c r="C255" s="5" t="s">
        <v>91</v>
      </c>
      <c r="D255" s="49"/>
      <c r="E255" s="18"/>
      <c r="F255" s="18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18"/>
    </row>
    <row r="256" spans="1:19" x14ac:dyDescent="0.3">
      <c r="A256" s="30"/>
      <c r="B256" s="5"/>
      <c r="C256" s="11"/>
      <c r="D256" s="49"/>
      <c r="E256" s="18"/>
      <c r="F256" s="18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18"/>
    </row>
    <row r="257" spans="1:19" x14ac:dyDescent="0.3">
      <c r="A257" s="32">
        <v>3</v>
      </c>
      <c r="B257" s="2" t="s">
        <v>83</v>
      </c>
      <c r="C257" s="2" t="s">
        <v>84</v>
      </c>
      <c r="D257" s="51">
        <v>10000</v>
      </c>
      <c r="E257" s="16" t="s">
        <v>23</v>
      </c>
      <c r="F257" s="16" t="s">
        <v>129</v>
      </c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16"/>
    </row>
    <row r="258" spans="1:19" x14ac:dyDescent="0.3">
      <c r="A258" s="30"/>
      <c r="B258" s="5"/>
      <c r="C258" s="5" t="s">
        <v>161</v>
      </c>
      <c r="D258" s="49"/>
      <c r="E258" s="18" t="s">
        <v>24</v>
      </c>
      <c r="F258" s="18" t="s">
        <v>46</v>
      </c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18"/>
    </row>
    <row r="259" spans="1:19" x14ac:dyDescent="0.3">
      <c r="A259" s="30"/>
      <c r="B259" s="5"/>
      <c r="C259" s="5" t="s">
        <v>160</v>
      </c>
      <c r="D259" s="49"/>
      <c r="E259" s="18"/>
      <c r="F259" s="18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18"/>
    </row>
    <row r="260" spans="1:19" x14ac:dyDescent="0.3">
      <c r="A260" s="30"/>
      <c r="B260" s="5"/>
      <c r="C260" s="11"/>
      <c r="D260" s="49"/>
      <c r="E260" s="18"/>
      <c r="F260" s="18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18"/>
    </row>
    <row r="261" spans="1:19" x14ac:dyDescent="0.3">
      <c r="A261" s="30"/>
      <c r="B261" s="5"/>
      <c r="C261" s="11"/>
      <c r="D261" s="49"/>
      <c r="E261" s="18"/>
      <c r="F261" s="18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18"/>
    </row>
    <row r="262" spans="1:19" x14ac:dyDescent="0.3">
      <c r="A262" s="30"/>
      <c r="B262" s="5"/>
      <c r="C262" s="11"/>
      <c r="D262" s="49"/>
      <c r="E262" s="18"/>
      <c r="F262" s="18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18"/>
    </row>
    <row r="263" spans="1:19" x14ac:dyDescent="0.3">
      <c r="A263" s="33"/>
      <c r="B263" s="3"/>
      <c r="C263" s="13"/>
      <c r="D263" s="50"/>
      <c r="E263" s="17"/>
      <c r="F263" s="17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17"/>
    </row>
    <row r="264" spans="1:19" x14ac:dyDescent="0.3">
      <c r="A264" s="34"/>
      <c r="B264" s="8"/>
      <c r="C264" s="14"/>
      <c r="D264" s="52">
        <v>20</v>
      </c>
      <c r="E264" s="59"/>
      <c r="F264" s="59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7"/>
    </row>
    <row r="265" spans="1:19" x14ac:dyDescent="0.3">
      <c r="A265" s="93" t="s">
        <v>51</v>
      </c>
      <c r="B265" s="93"/>
      <c r="C265" s="93"/>
      <c r="D265" s="93"/>
      <c r="E265" s="93"/>
      <c r="F265" s="93"/>
      <c r="G265" s="93"/>
      <c r="H265" s="93"/>
      <c r="I265" s="93"/>
      <c r="J265" s="93"/>
      <c r="K265" s="93"/>
      <c r="L265" s="93"/>
      <c r="M265" s="93"/>
      <c r="N265" s="93"/>
      <c r="O265" s="93"/>
      <c r="P265" s="93"/>
      <c r="Q265" s="93"/>
      <c r="R265" s="93"/>
      <c r="S265" s="15" t="s">
        <v>777</v>
      </c>
    </row>
    <row r="266" spans="1:19" x14ac:dyDescent="0.3">
      <c r="A266" s="89" t="s">
        <v>556</v>
      </c>
      <c r="B266" s="89"/>
      <c r="C266" s="89"/>
      <c r="D266" s="89"/>
      <c r="E266" s="89"/>
      <c r="F266" s="89"/>
      <c r="G266" s="89"/>
      <c r="H266" s="89"/>
      <c r="I266" s="89"/>
      <c r="J266" s="89"/>
      <c r="K266" s="89"/>
      <c r="L266" s="89"/>
      <c r="M266" s="89"/>
      <c r="N266" s="89"/>
      <c r="O266" s="89"/>
      <c r="P266" s="89"/>
      <c r="Q266" s="89"/>
      <c r="R266" s="89"/>
    </row>
    <row r="267" spans="1:19" x14ac:dyDescent="0.3">
      <c r="A267" s="32" t="s">
        <v>1</v>
      </c>
      <c r="B267" s="16" t="s">
        <v>2</v>
      </c>
      <c r="C267" s="16" t="s">
        <v>3</v>
      </c>
      <c r="D267" s="32" t="s">
        <v>4</v>
      </c>
      <c r="E267" s="16" t="s">
        <v>5</v>
      </c>
      <c r="F267" s="16" t="s">
        <v>7</v>
      </c>
      <c r="G267" s="90" t="s">
        <v>206</v>
      </c>
      <c r="H267" s="91"/>
      <c r="I267" s="92"/>
      <c r="J267" s="90" t="s">
        <v>212</v>
      </c>
      <c r="K267" s="91"/>
      <c r="L267" s="91"/>
      <c r="M267" s="91"/>
      <c r="N267" s="91"/>
      <c r="O267" s="91"/>
      <c r="P267" s="91"/>
      <c r="Q267" s="91"/>
      <c r="R267" s="92"/>
      <c r="S267" s="16" t="s">
        <v>20</v>
      </c>
    </row>
    <row r="268" spans="1:19" x14ac:dyDescent="0.3">
      <c r="A268" s="33"/>
      <c r="B268" s="17"/>
      <c r="C268" s="17" t="s">
        <v>2</v>
      </c>
      <c r="D268" s="33" t="s">
        <v>22</v>
      </c>
      <c r="E268" s="17" t="s">
        <v>6</v>
      </c>
      <c r="F268" s="17" t="s">
        <v>6</v>
      </c>
      <c r="G268" s="15" t="s">
        <v>8</v>
      </c>
      <c r="H268" s="15" t="s">
        <v>9</v>
      </c>
      <c r="I268" s="15" t="s">
        <v>10</v>
      </c>
      <c r="J268" s="15" t="s">
        <v>11</v>
      </c>
      <c r="K268" s="15" t="s">
        <v>12</v>
      </c>
      <c r="L268" s="15" t="s">
        <v>13</v>
      </c>
      <c r="M268" s="15" t="s">
        <v>14</v>
      </c>
      <c r="N268" s="15" t="s">
        <v>15</v>
      </c>
      <c r="O268" s="15" t="s">
        <v>16</v>
      </c>
      <c r="P268" s="15" t="s">
        <v>17</v>
      </c>
      <c r="Q268" s="15" t="s">
        <v>18</v>
      </c>
      <c r="R268" s="15" t="s">
        <v>19</v>
      </c>
      <c r="S268" s="17" t="s">
        <v>21</v>
      </c>
    </row>
    <row r="269" spans="1:19" x14ac:dyDescent="0.3">
      <c r="A269" s="32">
        <v>4</v>
      </c>
      <c r="B269" s="5" t="s">
        <v>88</v>
      </c>
      <c r="C269" s="5" t="s">
        <v>93</v>
      </c>
      <c r="D269" s="49">
        <v>15000</v>
      </c>
      <c r="E269" s="18" t="s">
        <v>23</v>
      </c>
      <c r="F269" s="18" t="s">
        <v>129</v>
      </c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16"/>
    </row>
    <row r="270" spans="1:19" x14ac:dyDescent="0.3">
      <c r="A270" s="30"/>
      <c r="B270" s="5" t="s">
        <v>92</v>
      </c>
      <c r="C270" s="5" t="s">
        <v>94</v>
      </c>
      <c r="D270" s="49"/>
      <c r="E270" s="18" t="s">
        <v>24</v>
      </c>
      <c r="F270" s="18" t="s">
        <v>46</v>
      </c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18"/>
    </row>
    <row r="271" spans="1:19" x14ac:dyDescent="0.3">
      <c r="A271" s="30"/>
      <c r="B271" s="5"/>
      <c r="C271" s="5" t="s">
        <v>95</v>
      </c>
      <c r="D271" s="49"/>
      <c r="E271" s="18"/>
      <c r="F271" s="18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18"/>
    </row>
    <row r="272" spans="1:19" x14ac:dyDescent="0.3">
      <c r="A272" s="30"/>
      <c r="B272" s="5"/>
      <c r="C272" s="11"/>
      <c r="D272" s="49"/>
      <c r="E272" s="18"/>
      <c r="F272" s="18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18"/>
    </row>
    <row r="273" spans="1:19" x14ac:dyDescent="0.3">
      <c r="A273" s="32">
        <v>5</v>
      </c>
      <c r="B273" s="10" t="s">
        <v>96</v>
      </c>
      <c r="C273" s="2" t="s">
        <v>175</v>
      </c>
      <c r="D273" s="51">
        <v>20000</v>
      </c>
      <c r="E273" s="16" t="s">
        <v>23</v>
      </c>
      <c r="F273" s="16" t="s">
        <v>129</v>
      </c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16"/>
    </row>
    <row r="274" spans="1:19" x14ac:dyDescent="0.3">
      <c r="A274" s="30"/>
      <c r="B274" s="11" t="s">
        <v>174</v>
      </c>
      <c r="C274" s="5" t="s">
        <v>176</v>
      </c>
      <c r="D274" s="49"/>
      <c r="E274" s="18" t="s">
        <v>24</v>
      </c>
      <c r="F274" s="18" t="s">
        <v>46</v>
      </c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18"/>
    </row>
    <row r="275" spans="1:19" x14ac:dyDescent="0.3">
      <c r="A275" s="30"/>
      <c r="B275" s="11"/>
      <c r="C275" s="5" t="s">
        <v>177</v>
      </c>
      <c r="D275" s="49"/>
      <c r="E275" s="18"/>
      <c r="F275" s="18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18"/>
    </row>
    <row r="276" spans="1:19" x14ac:dyDescent="0.3">
      <c r="A276" s="30"/>
      <c r="B276" s="5"/>
      <c r="C276" s="11"/>
      <c r="D276" s="49"/>
      <c r="E276" s="18"/>
      <c r="F276" s="18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18"/>
    </row>
    <row r="277" spans="1:19" x14ac:dyDescent="0.3">
      <c r="A277" s="32">
        <v>6</v>
      </c>
      <c r="B277" s="10" t="s">
        <v>96</v>
      </c>
      <c r="C277" s="2" t="s">
        <v>175</v>
      </c>
      <c r="D277" s="51">
        <v>20000</v>
      </c>
      <c r="E277" s="16" t="s">
        <v>23</v>
      </c>
      <c r="F277" s="16" t="s">
        <v>129</v>
      </c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16"/>
    </row>
    <row r="278" spans="1:19" x14ac:dyDescent="0.3">
      <c r="A278" s="30"/>
      <c r="B278" s="11" t="s">
        <v>178</v>
      </c>
      <c r="C278" s="5" t="s">
        <v>176</v>
      </c>
      <c r="D278" s="49"/>
      <c r="E278" s="18" t="s">
        <v>24</v>
      </c>
      <c r="F278" s="18" t="s">
        <v>46</v>
      </c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18"/>
    </row>
    <row r="279" spans="1:19" x14ac:dyDescent="0.3">
      <c r="A279" s="30"/>
      <c r="B279" s="11"/>
      <c r="C279" s="5" t="s">
        <v>498</v>
      </c>
      <c r="D279" s="49"/>
      <c r="E279" s="18"/>
      <c r="F279" s="18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18"/>
    </row>
    <row r="280" spans="1:19" x14ac:dyDescent="0.3">
      <c r="A280" s="30"/>
      <c r="B280" s="5"/>
      <c r="C280" s="11"/>
      <c r="D280" s="49"/>
      <c r="E280" s="18"/>
      <c r="F280" s="18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18"/>
    </row>
    <row r="281" spans="1:19" x14ac:dyDescent="0.3">
      <c r="A281" s="30"/>
      <c r="B281" s="5"/>
      <c r="C281" s="11"/>
      <c r="D281" s="49"/>
      <c r="E281" s="18"/>
      <c r="F281" s="18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18"/>
    </row>
    <row r="282" spans="1:19" x14ac:dyDescent="0.3">
      <c r="A282" s="30"/>
      <c r="B282" s="5"/>
      <c r="C282" s="11"/>
      <c r="D282" s="49"/>
      <c r="E282" s="18"/>
      <c r="F282" s="18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18"/>
    </row>
    <row r="283" spans="1:19" x14ac:dyDescent="0.3">
      <c r="A283" s="30"/>
      <c r="B283" s="5"/>
      <c r="C283" s="11"/>
      <c r="D283" s="49"/>
      <c r="E283" s="18"/>
      <c r="F283" s="18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18"/>
    </row>
    <row r="284" spans="1:19" x14ac:dyDescent="0.3">
      <c r="A284" s="30"/>
      <c r="B284" s="5"/>
      <c r="C284" s="11"/>
      <c r="D284" s="49"/>
      <c r="E284" s="18"/>
      <c r="F284" s="18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18"/>
    </row>
    <row r="285" spans="1:19" x14ac:dyDescent="0.3">
      <c r="A285" s="30"/>
      <c r="B285" s="5"/>
      <c r="C285" s="11"/>
      <c r="D285" s="49"/>
      <c r="E285" s="18"/>
      <c r="F285" s="18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18"/>
    </row>
    <row r="286" spans="1:19" x14ac:dyDescent="0.3">
      <c r="A286" s="30"/>
      <c r="B286" s="5"/>
      <c r="C286" s="11"/>
      <c r="D286" s="49"/>
      <c r="E286" s="18"/>
      <c r="F286" s="18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18"/>
    </row>
    <row r="287" spans="1:19" x14ac:dyDescent="0.3">
      <c r="A287" s="33"/>
      <c r="B287" s="3"/>
      <c r="C287" s="13"/>
      <c r="D287" s="50"/>
      <c r="E287" s="17"/>
      <c r="F287" s="17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17"/>
    </row>
    <row r="288" spans="1:19" x14ac:dyDescent="0.3">
      <c r="A288" s="34"/>
      <c r="B288" s="8"/>
      <c r="C288" s="14"/>
      <c r="D288" s="52">
        <v>21</v>
      </c>
      <c r="E288" s="59"/>
      <c r="F288" s="59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7"/>
    </row>
    <row r="289" spans="1:19" x14ac:dyDescent="0.3">
      <c r="A289" s="93" t="s">
        <v>51</v>
      </c>
      <c r="B289" s="93"/>
      <c r="C289" s="93"/>
      <c r="D289" s="93"/>
      <c r="E289" s="93"/>
      <c r="F289" s="93"/>
      <c r="G289" s="93"/>
      <c r="H289" s="93"/>
      <c r="I289" s="93"/>
      <c r="J289" s="93"/>
      <c r="K289" s="93"/>
      <c r="L289" s="93"/>
      <c r="M289" s="93"/>
      <c r="N289" s="93"/>
      <c r="O289" s="93"/>
      <c r="P289" s="93"/>
      <c r="Q289" s="93"/>
      <c r="R289" s="93"/>
      <c r="S289" s="15" t="s">
        <v>777</v>
      </c>
    </row>
    <row r="290" spans="1:19" x14ac:dyDescent="0.3">
      <c r="A290" s="89" t="s">
        <v>556</v>
      </c>
      <c r="B290" s="89"/>
      <c r="C290" s="89"/>
      <c r="D290" s="89"/>
      <c r="E290" s="89"/>
      <c r="F290" s="89"/>
      <c r="G290" s="89"/>
      <c r="H290" s="89"/>
      <c r="I290" s="89"/>
      <c r="J290" s="89"/>
      <c r="K290" s="89"/>
      <c r="L290" s="89"/>
      <c r="M290" s="89"/>
      <c r="N290" s="89"/>
      <c r="O290" s="89"/>
      <c r="P290" s="89"/>
      <c r="Q290" s="89"/>
      <c r="R290" s="89"/>
    </row>
    <row r="291" spans="1:19" x14ac:dyDescent="0.3">
      <c r="A291" s="32" t="s">
        <v>1</v>
      </c>
      <c r="B291" s="16" t="s">
        <v>2</v>
      </c>
      <c r="C291" s="16" t="s">
        <v>3</v>
      </c>
      <c r="D291" s="32" t="s">
        <v>4</v>
      </c>
      <c r="E291" s="16" t="s">
        <v>5</v>
      </c>
      <c r="F291" s="16" t="s">
        <v>7</v>
      </c>
      <c r="G291" s="90" t="s">
        <v>206</v>
      </c>
      <c r="H291" s="91"/>
      <c r="I291" s="92"/>
      <c r="J291" s="90" t="s">
        <v>212</v>
      </c>
      <c r="K291" s="91"/>
      <c r="L291" s="91"/>
      <c r="M291" s="91"/>
      <c r="N291" s="91"/>
      <c r="O291" s="91"/>
      <c r="P291" s="91"/>
      <c r="Q291" s="91"/>
      <c r="R291" s="92"/>
      <c r="S291" s="16" t="s">
        <v>20</v>
      </c>
    </row>
    <row r="292" spans="1:19" x14ac:dyDescent="0.3">
      <c r="A292" s="33"/>
      <c r="B292" s="17"/>
      <c r="C292" s="17" t="s">
        <v>2</v>
      </c>
      <c r="D292" s="33" t="s">
        <v>22</v>
      </c>
      <c r="E292" s="17" t="s">
        <v>6</v>
      </c>
      <c r="F292" s="17" t="s">
        <v>6</v>
      </c>
      <c r="G292" s="15" t="s">
        <v>8</v>
      </c>
      <c r="H292" s="15" t="s">
        <v>9</v>
      </c>
      <c r="I292" s="15" t="s">
        <v>10</v>
      </c>
      <c r="J292" s="15" t="s">
        <v>11</v>
      </c>
      <c r="K292" s="15" t="s">
        <v>12</v>
      </c>
      <c r="L292" s="15" t="s">
        <v>13</v>
      </c>
      <c r="M292" s="15" t="s">
        <v>14</v>
      </c>
      <c r="N292" s="15" t="s">
        <v>15</v>
      </c>
      <c r="O292" s="15" t="s">
        <v>16</v>
      </c>
      <c r="P292" s="15" t="s">
        <v>17</v>
      </c>
      <c r="Q292" s="15" t="s">
        <v>18</v>
      </c>
      <c r="R292" s="15" t="s">
        <v>19</v>
      </c>
      <c r="S292" s="17" t="s">
        <v>21</v>
      </c>
    </row>
    <row r="293" spans="1:19" x14ac:dyDescent="0.3">
      <c r="A293" s="32">
        <v>7</v>
      </c>
      <c r="B293" s="5" t="s">
        <v>499</v>
      </c>
      <c r="C293" s="5" t="s">
        <v>372</v>
      </c>
      <c r="D293" s="49">
        <v>160000</v>
      </c>
      <c r="E293" s="18" t="s">
        <v>308</v>
      </c>
      <c r="F293" s="16" t="s">
        <v>129</v>
      </c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16"/>
    </row>
    <row r="294" spans="1:19" x14ac:dyDescent="0.3">
      <c r="A294" s="30"/>
      <c r="B294" s="5" t="s">
        <v>500</v>
      </c>
      <c r="C294" s="5" t="s">
        <v>502</v>
      </c>
      <c r="D294" s="49"/>
      <c r="E294" s="18" t="s">
        <v>24</v>
      </c>
      <c r="F294" s="18" t="s">
        <v>46</v>
      </c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18"/>
    </row>
    <row r="295" spans="1:19" x14ac:dyDescent="0.3">
      <c r="A295" s="30"/>
      <c r="B295" s="5" t="s">
        <v>501</v>
      </c>
      <c r="C295" s="5" t="s">
        <v>511</v>
      </c>
      <c r="D295" s="49"/>
      <c r="E295" s="18"/>
      <c r="F295" s="18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18"/>
    </row>
    <row r="296" spans="1:19" x14ac:dyDescent="0.3">
      <c r="A296" s="30"/>
      <c r="B296" s="5"/>
      <c r="C296" s="11" t="s">
        <v>503</v>
      </c>
      <c r="D296" s="49"/>
      <c r="E296" s="18"/>
      <c r="F296" s="18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18"/>
    </row>
    <row r="297" spans="1:19" x14ac:dyDescent="0.3">
      <c r="A297" s="30"/>
      <c r="B297" s="11"/>
      <c r="C297" s="5" t="s">
        <v>504</v>
      </c>
      <c r="D297" s="49"/>
      <c r="E297" s="18"/>
      <c r="F297" s="18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18"/>
    </row>
    <row r="298" spans="1:19" x14ac:dyDescent="0.3">
      <c r="A298" s="30"/>
      <c r="B298" s="11"/>
      <c r="C298" s="5" t="s">
        <v>505</v>
      </c>
      <c r="D298" s="49"/>
      <c r="E298" s="18"/>
      <c r="F298" s="18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18"/>
    </row>
    <row r="299" spans="1:19" x14ac:dyDescent="0.3">
      <c r="A299" s="30"/>
      <c r="B299" s="11"/>
      <c r="C299" s="5" t="s">
        <v>506</v>
      </c>
      <c r="D299" s="49"/>
      <c r="E299" s="18"/>
      <c r="F299" s="18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18"/>
    </row>
    <row r="300" spans="1:19" x14ac:dyDescent="0.3">
      <c r="A300" s="30"/>
      <c r="B300" s="5"/>
      <c r="C300" s="11" t="s">
        <v>507</v>
      </c>
      <c r="D300" s="49"/>
      <c r="E300" s="18"/>
      <c r="F300" s="18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18"/>
    </row>
    <row r="301" spans="1:19" x14ac:dyDescent="0.3">
      <c r="A301" s="30"/>
      <c r="B301" s="11"/>
      <c r="C301" s="5" t="s">
        <v>508</v>
      </c>
      <c r="D301" s="49"/>
      <c r="E301" s="18"/>
      <c r="F301" s="18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18"/>
    </row>
    <row r="302" spans="1:19" x14ac:dyDescent="0.3">
      <c r="A302" s="30"/>
      <c r="B302" s="11"/>
      <c r="C302" s="5"/>
      <c r="D302" s="49"/>
      <c r="E302" s="18"/>
      <c r="F302" s="18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18"/>
    </row>
    <row r="303" spans="1:19" x14ac:dyDescent="0.3">
      <c r="A303" s="30"/>
      <c r="B303" s="11"/>
      <c r="C303" s="5"/>
      <c r="D303" s="49"/>
      <c r="E303" s="18"/>
      <c r="F303" s="18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18"/>
    </row>
    <row r="304" spans="1:19" x14ac:dyDescent="0.3">
      <c r="A304" s="30"/>
      <c r="B304" s="5"/>
      <c r="C304" s="11"/>
      <c r="D304" s="49"/>
      <c r="E304" s="18"/>
      <c r="F304" s="18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18"/>
    </row>
    <row r="305" spans="1:19" x14ac:dyDescent="0.3">
      <c r="A305" s="30"/>
      <c r="B305" s="5"/>
      <c r="C305" s="11"/>
      <c r="D305" s="49"/>
      <c r="E305" s="18"/>
      <c r="F305" s="18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18"/>
    </row>
    <row r="306" spans="1:19" x14ac:dyDescent="0.3">
      <c r="A306" s="30"/>
      <c r="B306" s="5"/>
      <c r="C306" s="11"/>
      <c r="D306" s="49"/>
      <c r="E306" s="18"/>
      <c r="F306" s="18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18"/>
    </row>
    <row r="307" spans="1:19" x14ac:dyDescent="0.3">
      <c r="A307" s="30"/>
      <c r="B307" s="5"/>
      <c r="C307" s="11"/>
      <c r="D307" s="49"/>
      <c r="E307" s="18"/>
      <c r="F307" s="18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18"/>
    </row>
    <row r="308" spans="1:19" x14ac:dyDescent="0.3">
      <c r="A308" s="30"/>
      <c r="B308" s="5"/>
      <c r="C308" s="11"/>
      <c r="D308" s="49"/>
      <c r="E308" s="18"/>
      <c r="F308" s="18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18"/>
    </row>
    <row r="309" spans="1:19" x14ac:dyDescent="0.3">
      <c r="A309" s="30"/>
      <c r="B309" s="5"/>
      <c r="C309" s="11"/>
      <c r="D309" s="49"/>
      <c r="E309" s="18"/>
      <c r="F309" s="18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18"/>
    </row>
    <row r="310" spans="1:19" x14ac:dyDescent="0.3">
      <c r="A310" s="30"/>
      <c r="B310" s="5"/>
      <c r="C310" s="11"/>
      <c r="D310" s="49"/>
      <c r="E310" s="18"/>
      <c r="F310" s="18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18"/>
    </row>
    <row r="311" spans="1:19" x14ac:dyDescent="0.3">
      <c r="A311" s="36" t="s">
        <v>149</v>
      </c>
      <c r="B311" s="4" t="s">
        <v>207</v>
      </c>
      <c r="C311" s="31"/>
      <c r="D311" s="53">
        <f>D245+D253+D257+D269+D273+D277+D293</f>
        <v>413000</v>
      </c>
      <c r="E311" s="15"/>
      <c r="F311" s="15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15"/>
    </row>
    <row r="312" spans="1:19" x14ac:dyDescent="0.3">
      <c r="A312" s="34"/>
      <c r="B312" s="8"/>
      <c r="C312" s="14"/>
      <c r="D312" s="52">
        <v>22</v>
      </c>
      <c r="E312" s="60"/>
      <c r="F312" s="6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7"/>
    </row>
    <row r="313" spans="1:19" x14ac:dyDescent="0.3">
      <c r="A313" s="93" t="s">
        <v>51</v>
      </c>
      <c r="B313" s="93"/>
      <c r="C313" s="93"/>
      <c r="D313" s="93"/>
      <c r="E313" s="93"/>
      <c r="F313" s="93"/>
      <c r="G313" s="93"/>
      <c r="H313" s="93"/>
      <c r="I313" s="93"/>
      <c r="J313" s="93"/>
      <c r="K313" s="93"/>
      <c r="L313" s="93"/>
      <c r="M313" s="93"/>
      <c r="N313" s="93"/>
      <c r="O313" s="93"/>
      <c r="P313" s="93"/>
      <c r="Q313" s="93"/>
      <c r="R313" s="93"/>
      <c r="S313" s="15" t="s">
        <v>777</v>
      </c>
    </row>
    <row r="314" spans="1:19" x14ac:dyDescent="0.3">
      <c r="A314" s="89" t="s">
        <v>162</v>
      </c>
      <c r="B314" s="89"/>
      <c r="C314" s="89"/>
      <c r="D314" s="89"/>
      <c r="E314" s="89"/>
      <c r="F314" s="89"/>
      <c r="G314" s="89"/>
      <c r="H314" s="89"/>
      <c r="I314" s="89"/>
      <c r="J314" s="89"/>
      <c r="K314" s="89"/>
      <c r="L314" s="89"/>
      <c r="M314" s="89"/>
      <c r="N314" s="89"/>
      <c r="O314" s="89"/>
      <c r="P314" s="89"/>
      <c r="Q314" s="89"/>
      <c r="R314" s="89"/>
    </row>
    <row r="315" spans="1:19" x14ac:dyDescent="0.3">
      <c r="A315" s="32" t="s">
        <v>1</v>
      </c>
      <c r="B315" s="16" t="s">
        <v>2</v>
      </c>
      <c r="C315" s="16" t="s">
        <v>3</v>
      </c>
      <c r="D315" s="32" t="s">
        <v>4</v>
      </c>
      <c r="E315" s="16" t="s">
        <v>5</v>
      </c>
      <c r="F315" s="16" t="s">
        <v>7</v>
      </c>
      <c r="G315" s="90" t="s">
        <v>206</v>
      </c>
      <c r="H315" s="91"/>
      <c r="I315" s="92"/>
      <c r="J315" s="90" t="s">
        <v>212</v>
      </c>
      <c r="K315" s="91"/>
      <c r="L315" s="91"/>
      <c r="M315" s="91"/>
      <c r="N315" s="91"/>
      <c r="O315" s="91"/>
      <c r="P315" s="91"/>
      <c r="Q315" s="91"/>
      <c r="R315" s="92"/>
      <c r="S315" s="16" t="s">
        <v>20</v>
      </c>
    </row>
    <row r="316" spans="1:19" x14ac:dyDescent="0.3">
      <c r="A316" s="33"/>
      <c r="B316" s="17"/>
      <c r="C316" s="17" t="s">
        <v>2</v>
      </c>
      <c r="D316" s="33" t="s">
        <v>22</v>
      </c>
      <c r="E316" s="17" t="s">
        <v>6</v>
      </c>
      <c r="F316" s="17" t="s">
        <v>6</v>
      </c>
      <c r="G316" s="15" t="s">
        <v>8</v>
      </c>
      <c r="H316" s="15" t="s">
        <v>9</v>
      </c>
      <c r="I316" s="15" t="s">
        <v>10</v>
      </c>
      <c r="J316" s="15" t="s">
        <v>11</v>
      </c>
      <c r="K316" s="15" t="s">
        <v>12</v>
      </c>
      <c r="L316" s="15" t="s">
        <v>13</v>
      </c>
      <c r="M316" s="15" t="s">
        <v>14</v>
      </c>
      <c r="N316" s="15" t="s">
        <v>15</v>
      </c>
      <c r="O316" s="15" t="s">
        <v>16</v>
      </c>
      <c r="P316" s="15" t="s">
        <v>17</v>
      </c>
      <c r="Q316" s="15" t="s">
        <v>18</v>
      </c>
      <c r="R316" s="15" t="s">
        <v>19</v>
      </c>
      <c r="S316" s="17" t="s">
        <v>21</v>
      </c>
    </row>
    <row r="317" spans="1:19" x14ac:dyDescent="0.3">
      <c r="A317" s="32">
        <v>1</v>
      </c>
      <c r="B317" s="5" t="s">
        <v>184</v>
      </c>
      <c r="C317" s="5" t="s">
        <v>141</v>
      </c>
      <c r="D317" s="49">
        <v>80000</v>
      </c>
      <c r="E317" s="18" t="s">
        <v>308</v>
      </c>
      <c r="F317" s="16" t="s">
        <v>129</v>
      </c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16"/>
    </row>
    <row r="318" spans="1:19" x14ac:dyDescent="0.3">
      <c r="A318" s="30"/>
      <c r="B318" s="5" t="s">
        <v>163</v>
      </c>
      <c r="C318" s="5" t="s">
        <v>509</v>
      </c>
      <c r="D318" s="49"/>
      <c r="E318" s="18" t="s">
        <v>24</v>
      </c>
      <c r="F318" s="18" t="s">
        <v>63</v>
      </c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18"/>
    </row>
    <row r="319" spans="1:19" x14ac:dyDescent="0.3">
      <c r="A319" s="30"/>
      <c r="B319" s="5"/>
      <c r="C319" s="5" t="s">
        <v>510</v>
      </c>
      <c r="D319" s="49"/>
      <c r="E319" s="18"/>
      <c r="F319" s="18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18"/>
    </row>
    <row r="320" spans="1:19" x14ac:dyDescent="0.3">
      <c r="A320" s="30"/>
      <c r="B320" s="5"/>
      <c r="C320" s="11"/>
      <c r="D320" s="49"/>
      <c r="E320" s="18"/>
      <c r="F320" s="18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18"/>
    </row>
    <row r="321" spans="1:19" x14ac:dyDescent="0.3">
      <c r="A321" s="30"/>
      <c r="B321" s="11"/>
      <c r="C321" s="5"/>
      <c r="D321" s="49"/>
      <c r="E321" s="18"/>
      <c r="F321" s="18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18"/>
    </row>
    <row r="322" spans="1:19" x14ac:dyDescent="0.3">
      <c r="A322" s="30"/>
      <c r="B322" s="11"/>
      <c r="C322" s="5"/>
      <c r="D322" s="49"/>
      <c r="E322" s="18"/>
      <c r="F322" s="18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18"/>
    </row>
    <row r="323" spans="1:19" x14ac:dyDescent="0.3">
      <c r="A323" s="30"/>
      <c r="B323" s="11"/>
      <c r="C323" s="5"/>
      <c r="D323" s="49"/>
      <c r="E323" s="18"/>
      <c r="F323" s="18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18"/>
    </row>
    <row r="324" spans="1:19" x14ac:dyDescent="0.3">
      <c r="A324" s="30"/>
      <c r="B324" s="5"/>
      <c r="C324" s="11"/>
      <c r="D324" s="49"/>
      <c r="E324" s="18"/>
      <c r="F324" s="18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18"/>
    </row>
    <row r="325" spans="1:19" x14ac:dyDescent="0.3">
      <c r="A325" s="30"/>
      <c r="B325" s="11"/>
      <c r="C325" s="5"/>
      <c r="D325" s="49"/>
      <c r="E325" s="18"/>
      <c r="F325" s="18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18"/>
    </row>
    <row r="326" spans="1:19" x14ac:dyDescent="0.3">
      <c r="A326" s="30"/>
      <c r="B326" s="11"/>
      <c r="C326" s="5"/>
      <c r="D326" s="49"/>
      <c r="E326" s="18"/>
      <c r="F326" s="18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18"/>
    </row>
    <row r="327" spans="1:19" x14ac:dyDescent="0.3">
      <c r="A327" s="30"/>
      <c r="B327" s="11"/>
      <c r="C327" s="5"/>
      <c r="D327" s="49"/>
      <c r="E327" s="18"/>
      <c r="F327" s="18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18"/>
    </row>
    <row r="328" spans="1:19" x14ac:dyDescent="0.3">
      <c r="A328" s="30"/>
      <c r="B328" s="5"/>
      <c r="C328" s="11"/>
      <c r="D328" s="49"/>
      <c r="E328" s="18"/>
      <c r="F328" s="18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18"/>
    </row>
    <row r="329" spans="1:19" x14ac:dyDescent="0.3">
      <c r="A329" s="30"/>
      <c r="B329" s="5"/>
      <c r="C329" s="11"/>
      <c r="D329" s="49"/>
      <c r="E329" s="18"/>
      <c r="F329" s="18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18"/>
    </row>
    <row r="330" spans="1:19" x14ac:dyDescent="0.3">
      <c r="A330" s="30"/>
      <c r="B330" s="5"/>
      <c r="C330" s="11"/>
      <c r="D330" s="49"/>
      <c r="E330" s="18"/>
      <c r="F330" s="18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18"/>
    </row>
    <row r="331" spans="1:19" x14ac:dyDescent="0.3">
      <c r="A331" s="30"/>
      <c r="B331" s="5"/>
      <c r="C331" s="11"/>
      <c r="D331" s="49"/>
      <c r="E331" s="18"/>
      <c r="F331" s="18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18"/>
    </row>
    <row r="332" spans="1:19" x14ac:dyDescent="0.3">
      <c r="A332" s="30"/>
      <c r="B332" s="5"/>
      <c r="C332" s="11"/>
      <c r="D332" s="49"/>
      <c r="E332" s="18"/>
      <c r="F332" s="18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18"/>
    </row>
    <row r="333" spans="1:19" x14ac:dyDescent="0.3">
      <c r="A333" s="30"/>
      <c r="B333" s="5"/>
      <c r="C333" s="11"/>
      <c r="D333" s="49"/>
      <c r="E333" s="18"/>
      <c r="F333" s="18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18"/>
    </row>
    <row r="334" spans="1:19" x14ac:dyDescent="0.3">
      <c r="A334" s="30"/>
      <c r="B334" s="5"/>
      <c r="C334" s="11"/>
      <c r="D334" s="49"/>
      <c r="E334" s="18"/>
      <c r="F334" s="18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18"/>
    </row>
    <row r="335" spans="1:19" x14ac:dyDescent="0.3">
      <c r="A335" s="36" t="s">
        <v>149</v>
      </c>
      <c r="B335" s="4" t="s">
        <v>774</v>
      </c>
      <c r="C335" s="31"/>
      <c r="D335" s="53">
        <f>D317</f>
        <v>80000</v>
      </c>
      <c r="E335" s="15"/>
      <c r="F335" s="15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15"/>
    </row>
    <row r="336" spans="1:19" x14ac:dyDescent="0.3">
      <c r="A336" s="34"/>
      <c r="B336" s="8"/>
      <c r="C336" s="14"/>
      <c r="D336" s="52">
        <v>23</v>
      </c>
      <c r="E336" s="61"/>
      <c r="F336" s="61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7"/>
    </row>
    <row r="337" spans="1:19" x14ac:dyDescent="0.3">
      <c r="A337" s="93" t="s">
        <v>51</v>
      </c>
      <c r="B337" s="93"/>
      <c r="C337" s="93"/>
      <c r="D337" s="93"/>
      <c r="E337" s="93"/>
      <c r="F337" s="93"/>
      <c r="G337" s="93"/>
      <c r="H337" s="93"/>
      <c r="I337" s="93"/>
      <c r="J337" s="93"/>
      <c r="K337" s="93"/>
      <c r="L337" s="93"/>
      <c r="M337" s="93"/>
      <c r="N337" s="93"/>
      <c r="O337" s="93"/>
      <c r="P337" s="93"/>
      <c r="Q337" s="93"/>
      <c r="R337" s="93"/>
      <c r="S337" s="15" t="s">
        <v>777</v>
      </c>
    </row>
    <row r="338" spans="1:19" x14ac:dyDescent="0.3">
      <c r="A338" s="89" t="s">
        <v>166</v>
      </c>
      <c r="B338" s="89"/>
      <c r="C338" s="89"/>
      <c r="D338" s="89"/>
      <c r="E338" s="89"/>
      <c r="F338" s="89"/>
      <c r="G338" s="89"/>
      <c r="H338" s="89"/>
      <c r="I338" s="89"/>
      <c r="J338" s="89"/>
      <c r="K338" s="89"/>
      <c r="L338" s="89"/>
      <c r="M338" s="89"/>
      <c r="N338" s="89"/>
      <c r="O338" s="89"/>
      <c r="P338" s="89"/>
      <c r="Q338" s="89"/>
      <c r="R338" s="89"/>
    </row>
    <row r="339" spans="1:19" x14ac:dyDescent="0.3">
      <c r="A339" s="32" t="s">
        <v>1</v>
      </c>
      <c r="B339" s="16" t="s">
        <v>2</v>
      </c>
      <c r="C339" s="16" t="s">
        <v>3</v>
      </c>
      <c r="D339" s="32" t="s">
        <v>4</v>
      </c>
      <c r="E339" s="16" t="s">
        <v>5</v>
      </c>
      <c r="F339" s="16" t="s">
        <v>7</v>
      </c>
      <c r="G339" s="90" t="s">
        <v>206</v>
      </c>
      <c r="H339" s="91"/>
      <c r="I339" s="92"/>
      <c r="J339" s="90" t="s">
        <v>212</v>
      </c>
      <c r="K339" s="91"/>
      <c r="L339" s="91"/>
      <c r="M339" s="91"/>
      <c r="N339" s="91"/>
      <c r="O339" s="91"/>
      <c r="P339" s="91"/>
      <c r="Q339" s="91"/>
      <c r="R339" s="92"/>
      <c r="S339" s="16" t="s">
        <v>20</v>
      </c>
    </row>
    <row r="340" spans="1:19" x14ac:dyDescent="0.3">
      <c r="A340" s="33"/>
      <c r="B340" s="17"/>
      <c r="C340" s="17" t="s">
        <v>2</v>
      </c>
      <c r="D340" s="33" t="s">
        <v>22</v>
      </c>
      <c r="E340" s="17" t="s">
        <v>6</v>
      </c>
      <c r="F340" s="17" t="s">
        <v>6</v>
      </c>
      <c r="G340" s="15" t="s">
        <v>8</v>
      </c>
      <c r="H340" s="15" t="s">
        <v>9</v>
      </c>
      <c r="I340" s="15" t="s">
        <v>10</v>
      </c>
      <c r="J340" s="15" t="s">
        <v>11</v>
      </c>
      <c r="K340" s="15" t="s">
        <v>12</v>
      </c>
      <c r="L340" s="15" t="s">
        <v>13</v>
      </c>
      <c r="M340" s="15" t="s">
        <v>14</v>
      </c>
      <c r="N340" s="15" t="s">
        <v>15</v>
      </c>
      <c r="O340" s="15" t="s">
        <v>16</v>
      </c>
      <c r="P340" s="15" t="s">
        <v>17</v>
      </c>
      <c r="Q340" s="15" t="s">
        <v>18</v>
      </c>
      <c r="R340" s="15" t="s">
        <v>19</v>
      </c>
      <c r="S340" s="17" t="s">
        <v>21</v>
      </c>
    </row>
    <row r="341" spans="1:19" x14ac:dyDescent="0.3">
      <c r="A341" s="32">
        <v>1</v>
      </c>
      <c r="B341" s="5" t="s">
        <v>512</v>
      </c>
      <c r="C341" s="5" t="s">
        <v>514</v>
      </c>
      <c r="D341" s="49">
        <v>30000</v>
      </c>
      <c r="E341" s="18" t="s">
        <v>23</v>
      </c>
      <c r="F341" s="16" t="s">
        <v>129</v>
      </c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16"/>
    </row>
    <row r="342" spans="1:19" x14ac:dyDescent="0.3">
      <c r="A342" s="30"/>
      <c r="B342" s="5" t="s">
        <v>513</v>
      </c>
      <c r="C342" s="5" t="s">
        <v>515</v>
      </c>
      <c r="D342" s="49"/>
      <c r="E342" s="18" t="s">
        <v>24</v>
      </c>
      <c r="F342" s="18" t="s">
        <v>63</v>
      </c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18"/>
    </row>
    <row r="343" spans="1:19" x14ac:dyDescent="0.3">
      <c r="A343" s="30"/>
      <c r="B343" s="5"/>
      <c r="C343" s="5" t="s">
        <v>516</v>
      </c>
      <c r="D343" s="49"/>
      <c r="E343" s="18"/>
      <c r="F343" s="18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18"/>
    </row>
    <row r="344" spans="1:19" x14ac:dyDescent="0.3">
      <c r="A344" s="30"/>
      <c r="B344" s="5"/>
      <c r="C344" s="11" t="s">
        <v>513</v>
      </c>
      <c r="D344" s="49"/>
      <c r="E344" s="18"/>
      <c r="F344" s="18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18"/>
    </row>
    <row r="345" spans="1:19" x14ac:dyDescent="0.3">
      <c r="A345" s="30"/>
      <c r="B345" s="11"/>
      <c r="C345" s="5"/>
      <c r="D345" s="49"/>
      <c r="E345" s="18"/>
      <c r="F345" s="18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18"/>
    </row>
    <row r="346" spans="1:19" x14ac:dyDescent="0.3">
      <c r="A346" s="32">
        <v>2</v>
      </c>
      <c r="B346" s="10" t="s">
        <v>517</v>
      </c>
      <c r="C346" s="2" t="s">
        <v>520</v>
      </c>
      <c r="D346" s="51">
        <v>30000</v>
      </c>
      <c r="E346" s="16" t="s">
        <v>23</v>
      </c>
      <c r="F346" s="16" t="s">
        <v>129</v>
      </c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16"/>
    </row>
    <row r="347" spans="1:19" x14ac:dyDescent="0.3">
      <c r="A347" s="30"/>
      <c r="B347" s="11" t="s">
        <v>518</v>
      </c>
      <c r="C347" s="5" t="s">
        <v>521</v>
      </c>
      <c r="D347" s="49"/>
      <c r="E347" s="18" t="s">
        <v>24</v>
      </c>
      <c r="F347" s="18" t="s">
        <v>63</v>
      </c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18"/>
    </row>
    <row r="348" spans="1:19" x14ac:dyDescent="0.3">
      <c r="A348" s="30"/>
      <c r="B348" s="5" t="s">
        <v>519</v>
      </c>
      <c r="C348" s="11" t="s">
        <v>522</v>
      </c>
      <c r="D348" s="49"/>
      <c r="E348" s="18"/>
      <c r="F348" s="18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18"/>
    </row>
    <row r="349" spans="1:19" x14ac:dyDescent="0.3">
      <c r="A349" s="30"/>
      <c r="B349" s="11"/>
      <c r="C349" s="5" t="s">
        <v>523</v>
      </c>
      <c r="D349" s="49"/>
      <c r="E349" s="18"/>
      <c r="F349" s="18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18"/>
    </row>
    <row r="350" spans="1:19" x14ac:dyDescent="0.3">
      <c r="A350" s="30"/>
      <c r="B350" s="11"/>
      <c r="C350" s="5" t="s">
        <v>524</v>
      </c>
      <c r="D350" s="49"/>
      <c r="E350" s="18"/>
      <c r="F350" s="18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18"/>
    </row>
    <row r="351" spans="1:19" x14ac:dyDescent="0.3">
      <c r="A351" s="30"/>
      <c r="B351" s="11"/>
      <c r="C351" s="5"/>
      <c r="D351" s="49"/>
      <c r="E351" s="18"/>
      <c r="F351" s="18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18"/>
    </row>
    <row r="352" spans="1:19" x14ac:dyDescent="0.3">
      <c r="A352" s="32">
        <v>3</v>
      </c>
      <c r="B352" s="2" t="s">
        <v>525</v>
      </c>
      <c r="C352" s="10" t="s">
        <v>527</v>
      </c>
      <c r="D352" s="51">
        <v>30000</v>
      </c>
      <c r="E352" s="16" t="s">
        <v>23</v>
      </c>
      <c r="F352" s="16" t="s">
        <v>129</v>
      </c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16"/>
    </row>
    <row r="353" spans="1:19" x14ac:dyDescent="0.3">
      <c r="A353" s="30"/>
      <c r="B353" s="5" t="s">
        <v>526</v>
      </c>
      <c r="C353" s="11" t="s">
        <v>528</v>
      </c>
      <c r="D353" s="49"/>
      <c r="E353" s="18" t="s">
        <v>24</v>
      </c>
      <c r="F353" s="18" t="s">
        <v>63</v>
      </c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18"/>
    </row>
    <row r="354" spans="1:19" x14ac:dyDescent="0.3">
      <c r="A354" s="30"/>
      <c r="B354" s="5"/>
      <c r="C354" s="11" t="s">
        <v>529</v>
      </c>
      <c r="D354" s="49"/>
      <c r="E354" s="18"/>
      <c r="F354" s="18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18"/>
    </row>
    <row r="355" spans="1:19" x14ac:dyDescent="0.3">
      <c r="A355" s="30"/>
      <c r="B355" s="5"/>
      <c r="C355" s="11" t="s">
        <v>530</v>
      </c>
      <c r="D355" s="49"/>
      <c r="E355" s="18"/>
      <c r="F355" s="18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18"/>
    </row>
    <row r="356" spans="1:19" x14ac:dyDescent="0.3">
      <c r="A356" s="30"/>
      <c r="B356" s="5"/>
      <c r="C356" s="11" t="s">
        <v>531</v>
      </c>
      <c r="D356" s="49"/>
      <c r="E356" s="18"/>
      <c r="F356" s="18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18"/>
    </row>
    <row r="357" spans="1:19" x14ac:dyDescent="0.3">
      <c r="A357" s="30"/>
      <c r="B357" s="5"/>
      <c r="C357" s="11"/>
      <c r="D357" s="49"/>
      <c r="E357" s="18"/>
      <c r="F357" s="18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18"/>
    </row>
    <row r="358" spans="1:19" x14ac:dyDescent="0.3">
      <c r="A358" s="30"/>
      <c r="B358" s="5"/>
      <c r="C358" s="11"/>
      <c r="D358" s="49"/>
      <c r="E358" s="18"/>
      <c r="F358" s="18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18"/>
    </row>
    <row r="359" spans="1:19" x14ac:dyDescent="0.3">
      <c r="A359" s="33"/>
      <c r="B359" s="3"/>
      <c r="C359" s="13"/>
      <c r="D359" s="50"/>
      <c r="E359" s="17"/>
      <c r="F359" s="17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17"/>
    </row>
    <row r="360" spans="1:19" x14ac:dyDescent="0.3">
      <c r="A360" s="34"/>
      <c r="B360" s="8"/>
      <c r="C360" s="14"/>
      <c r="D360" s="52">
        <v>24</v>
      </c>
      <c r="E360" s="60"/>
      <c r="F360" s="6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7"/>
    </row>
    <row r="361" spans="1:19" x14ac:dyDescent="0.3">
      <c r="A361" s="93" t="s">
        <v>51</v>
      </c>
      <c r="B361" s="93"/>
      <c r="C361" s="93"/>
      <c r="D361" s="93"/>
      <c r="E361" s="93"/>
      <c r="F361" s="93"/>
      <c r="G361" s="93"/>
      <c r="H361" s="93"/>
      <c r="I361" s="93"/>
      <c r="J361" s="93"/>
      <c r="K361" s="93"/>
      <c r="L361" s="93"/>
      <c r="M361" s="93"/>
      <c r="N361" s="93"/>
      <c r="O361" s="93"/>
      <c r="P361" s="93"/>
      <c r="Q361" s="93"/>
      <c r="R361" s="93"/>
      <c r="S361" s="15" t="s">
        <v>777</v>
      </c>
    </row>
    <row r="362" spans="1:19" x14ac:dyDescent="0.3">
      <c r="A362" s="89" t="s">
        <v>166</v>
      </c>
      <c r="B362" s="89"/>
      <c r="C362" s="89"/>
      <c r="D362" s="89"/>
      <c r="E362" s="89"/>
      <c r="F362" s="89"/>
      <c r="G362" s="89"/>
      <c r="H362" s="89"/>
      <c r="I362" s="89"/>
      <c r="J362" s="89"/>
      <c r="K362" s="89"/>
      <c r="L362" s="89"/>
      <c r="M362" s="89"/>
      <c r="N362" s="89"/>
      <c r="O362" s="89"/>
      <c r="P362" s="89"/>
      <c r="Q362" s="89"/>
      <c r="R362" s="89"/>
    </row>
    <row r="363" spans="1:19" x14ac:dyDescent="0.3">
      <c r="A363" s="32" t="s">
        <v>1</v>
      </c>
      <c r="B363" s="16" t="s">
        <v>2</v>
      </c>
      <c r="C363" s="16" t="s">
        <v>3</v>
      </c>
      <c r="D363" s="32" t="s">
        <v>4</v>
      </c>
      <c r="E363" s="16" t="s">
        <v>5</v>
      </c>
      <c r="F363" s="16" t="s">
        <v>7</v>
      </c>
      <c r="G363" s="90" t="s">
        <v>206</v>
      </c>
      <c r="H363" s="91"/>
      <c r="I363" s="92"/>
      <c r="J363" s="90" t="s">
        <v>212</v>
      </c>
      <c r="K363" s="91"/>
      <c r="L363" s="91"/>
      <c r="M363" s="91"/>
      <c r="N363" s="91"/>
      <c r="O363" s="91"/>
      <c r="P363" s="91"/>
      <c r="Q363" s="91"/>
      <c r="R363" s="92"/>
      <c r="S363" s="16" t="s">
        <v>20</v>
      </c>
    </row>
    <row r="364" spans="1:19" x14ac:dyDescent="0.3">
      <c r="A364" s="33"/>
      <c r="B364" s="17"/>
      <c r="C364" s="17" t="s">
        <v>2</v>
      </c>
      <c r="D364" s="33" t="s">
        <v>22</v>
      </c>
      <c r="E364" s="17" t="s">
        <v>6</v>
      </c>
      <c r="F364" s="17" t="s">
        <v>6</v>
      </c>
      <c r="G364" s="15" t="s">
        <v>8</v>
      </c>
      <c r="H364" s="15" t="s">
        <v>9</v>
      </c>
      <c r="I364" s="15" t="s">
        <v>10</v>
      </c>
      <c r="J364" s="15" t="s">
        <v>11</v>
      </c>
      <c r="K364" s="15" t="s">
        <v>12</v>
      </c>
      <c r="L364" s="15" t="s">
        <v>13</v>
      </c>
      <c r="M364" s="15" t="s">
        <v>14</v>
      </c>
      <c r="N364" s="15" t="s">
        <v>15</v>
      </c>
      <c r="O364" s="15" t="s">
        <v>16</v>
      </c>
      <c r="P364" s="15" t="s">
        <v>17</v>
      </c>
      <c r="Q364" s="15" t="s">
        <v>18</v>
      </c>
      <c r="R364" s="15" t="s">
        <v>19</v>
      </c>
      <c r="S364" s="17" t="s">
        <v>21</v>
      </c>
    </row>
    <row r="365" spans="1:19" x14ac:dyDescent="0.3">
      <c r="A365" s="32">
        <v>4</v>
      </c>
      <c r="B365" s="5" t="s">
        <v>532</v>
      </c>
      <c r="C365" s="5" t="s">
        <v>527</v>
      </c>
      <c r="D365" s="49">
        <v>20000</v>
      </c>
      <c r="E365" s="18" t="s">
        <v>23</v>
      </c>
      <c r="F365" s="16" t="s">
        <v>129</v>
      </c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16"/>
    </row>
    <row r="366" spans="1:19" x14ac:dyDescent="0.3">
      <c r="A366" s="30"/>
      <c r="B366" s="5" t="s">
        <v>533</v>
      </c>
      <c r="C366" s="5" t="s">
        <v>535</v>
      </c>
      <c r="D366" s="49"/>
      <c r="E366" s="18" t="s">
        <v>24</v>
      </c>
      <c r="F366" s="18" t="s">
        <v>63</v>
      </c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18"/>
    </row>
    <row r="367" spans="1:19" x14ac:dyDescent="0.3">
      <c r="A367" s="30"/>
      <c r="B367" s="5" t="s">
        <v>534</v>
      </c>
      <c r="C367" s="5" t="s">
        <v>536</v>
      </c>
      <c r="D367" s="49"/>
      <c r="E367" s="18"/>
      <c r="F367" s="18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18"/>
    </row>
    <row r="368" spans="1:19" x14ac:dyDescent="0.3">
      <c r="A368" s="30"/>
      <c r="B368" s="5"/>
      <c r="C368" s="11" t="s">
        <v>537</v>
      </c>
      <c r="D368" s="49"/>
      <c r="E368" s="18"/>
      <c r="F368" s="18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18"/>
    </row>
    <row r="369" spans="1:19" x14ac:dyDescent="0.3">
      <c r="A369" s="30"/>
      <c r="B369" s="11"/>
      <c r="C369" s="5"/>
      <c r="D369" s="49"/>
      <c r="E369" s="18"/>
      <c r="F369" s="18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18"/>
    </row>
    <row r="370" spans="1:19" x14ac:dyDescent="0.3">
      <c r="A370" s="32">
        <v>5</v>
      </c>
      <c r="B370" s="10" t="s">
        <v>134</v>
      </c>
      <c r="C370" s="2" t="s">
        <v>539</v>
      </c>
      <c r="D370" s="51">
        <v>20000</v>
      </c>
      <c r="E370" s="16" t="s">
        <v>23</v>
      </c>
      <c r="F370" s="16" t="s">
        <v>129</v>
      </c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16"/>
    </row>
    <row r="371" spans="1:19" x14ac:dyDescent="0.3">
      <c r="A371" s="30"/>
      <c r="B371" s="11" t="s">
        <v>538</v>
      </c>
      <c r="C371" s="5" t="s">
        <v>540</v>
      </c>
      <c r="D371" s="49"/>
      <c r="E371" s="18" t="s">
        <v>24</v>
      </c>
      <c r="F371" s="18" t="s">
        <v>63</v>
      </c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18"/>
    </row>
    <row r="372" spans="1:19" x14ac:dyDescent="0.3">
      <c r="A372" s="30"/>
      <c r="B372" s="5"/>
      <c r="C372" s="11" t="s">
        <v>541</v>
      </c>
      <c r="D372" s="49"/>
      <c r="E372" s="18"/>
      <c r="F372" s="18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18"/>
    </row>
    <row r="373" spans="1:19" x14ac:dyDescent="0.3">
      <c r="A373" s="30"/>
      <c r="B373" s="11"/>
      <c r="C373" s="5" t="s">
        <v>542</v>
      </c>
      <c r="D373" s="49"/>
      <c r="E373" s="18"/>
      <c r="F373" s="18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18"/>
    </row>
    <row r="374" spans="1:19" x14ac:dyDescent="0.3">
      <c r="A374" s="30"/>
      <c r="B374" s="11"/>
      <c r="C374" s="5"/>
      <c r="D374" s="49"/>
      <c r="E374" s="18"/>
      <c r="F374" s="18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18"/>
    </row>
    <row r="375" spans="1:19" x14ac:dyDescent="0.3">
      <c r="A375" s="32">
        <v>6</v>
      </c>
      <c r="B375" s="10" t="s">
        <v>185</v>
      </c>
      <c r="C375" s="2" t="s">
        <v>543</v>
      </c>
      <c r="D375" s="51">
        <v>50000</v>
      </c>
      <c r="E375" s="16" t="s">
        <v>23</v>
      </c>
      <c r="F375" s="16" t="s">
        <v>129</v>
      </c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16"/>
    </row>
    <row r="376" spans="1:19" x14ac:dyDescent="0.3">
      <c r="A376" s="30"/>
      <c r="B376" s="5"/>
      <c r="C376" s="11" t="s">
        <v>544</v>
      </c>
      <c r="D376" s="49"/>
      <c r="E376" s="18" t="s">
        <v>24</v>
      </c>
      <c r="F376" s="18" t="s">
        <v>63</v>
      </c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18"/>
    </row>
    <row r="377" spans="1:19" x14ac:dyDescent="0.3">
      <c r="A377" s="30"/>
      <c r="B377" s="5"/>
      <c r="C377" s="11" t="s">
        <v>545</v>
      </c>
      <c r="D377" s="49"/>
      <c r="E377" s="18"/>
      <c r="F377" s="18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18"/>
    </row>
    <row r="378" spans="1:19" x14ac:dyDescent="0.3">
      <c r="A378" s="30"/>
      <c r="B378" s="5"/>
      <c r="C378" s="11" t="s">
        <v>546</v>
      </c>
      <c r="D378" s="49"/>
      <c r="E378" s="18"/>
      <c r="F378" s="18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18"/>
    </row>
    <row r="379" spans="1:19" x14ac:dyDescent="0.3">
      <c r="A379" s="30"/>
      <c r="B379" s="5"/>
      <c r="C379" s="11"/>
      <c r="D379" s="49"/>
      <c r="E379" s="18"/>
      <c r="F379" s="18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18"/>
    </row>
    <row r="380" spans="1:19" x14ac:dyDescent="0.3">
      <c r="A380" s="30"/>
      <c r="B380" s="5"/>
      <c r="C380" s="11"/>
      <c r="D380" s="49"/>
      <c r="E380" s="18"/>
      <c r="F380" s="18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18"/>
    </row>
    <row r="381" spans="1:19" x14ac:dyDescent="0.3">
      <c r="A381" s="30"/>
      <c r="B381" s="5"/>
      <c r="C381" s="11"/>
      <c r="D381" s="49"/>
      <c r="E381" s="18"/>
      <c r="F381" s="18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18"/>
    </row>
    <row r="382" spans="1:19" x14ac:dyDescent="0.3">
      <c r="A382" s="30"/>
      <c r="B382" s="5"/>
      <c r="C382" s="11"/>
      <c r="D382" s="49"/>
      <c r="E382" s="18"/>
      <c r="F382" s="18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18"/>
    </row>
    <row r="383" spans="1:19" x14ac:dyDescent="0.3">
      <c r="A383" s="33"/>
      <c r="B383" s="3"/>
      <c r="C383" s="13"/>
      <c r="D383" s="50"/>
      <c r="E383" s="17"/>
      <c r="F383" s="17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17"/>
    </row>
    <row r="384" spans="1:19" x14ac:dyDescent="0.3">
      <c r="A384" s="34"/>
      <c r="B384" s="8"/>
      <c r="C384" s="14"/>
      <c r="D384" s="52">
        <v>25</v>
      </c>
      <c r="E384" s="60"/>
      <c r="F384" s="6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7"/>
    </row>
    <row r="385" spans="1:19" x14ac:dyDescent="0.3">
      <c r="A385" s="93" t="s">
        <v>51</v>
      </c>
      <c r="B385" s="93"/>
      <c r="C385" s="93"/>
      <c r="D385" s="93"/>
      <c r="E385" s="93"/>
      <c r="F385" s="93"/>
      <c r="G385" s="93"/>
      <c r="H385" s="93"/>
      <c r="I385" s="93"/>
      <c r="J385" s="93"/>
      <c r="K385" s="93"/>
      <c r="L385" s="93"/>
      <c r="M385" s="93"/>
      <c r="N385" s="93"/>
      <c r="O385" s="93"/>
      <c r="P385" s="93"/>
      <c r="Q385" s="93"/>
      <c r="R385" s="93"/>
      <c r="S385" s="15" t="s">
        <v>777</v>
      </c>
    </row>
    <row r="386" spans="1:19" x14ac:dyDescent="0.3">
      <c r="A386" s="89" t="s">
        <v>166</v>
      </c>
      <c r="B386" s="89"/>
      <c r="C386" s="89"/>
      <c r="D386" s="89"/>
      <c r="E386" s="89"/>
      <c r="F386" s="89"/>
      <c r="G386" s="89"/>
      <c r="H386" s="89"/>
      <c r="I386" s="89"/>
      <c r="J386" s="89"/>
      <c r="K386" s="89"/>
      <c r="L386" s="89"/>
      <c r="M386" s="89"/>
      <c r="N386" s="89"/>
      <c r="O386" s="89"/>
      <c r="P386" s="89"/>
      <c r="Q386" s="89"/>
      <c r="R386" s="89"/>
    </row>
    <row r="387" spans="1:19" x14ac:dyDescent="0.3">
      <c r="A387" s="32" t="s">
        <v>1</v>
      </c>
      <c r="B387" s="16" t="s">
        <v>2</v>
      </c>
      <c r="C387" s="16" t="s">
        <v>3</v>
      </c>
      <c r="D387" s="32" t="s">
        <v>4</v>
      </c>
      <c r="E387" s="16" t="s">
        <v>5</v>
      </c>
      <c r="F387" s="16" t="s">
        <v>7</v>
      </c>
      <c r="G387" s="90" t="s">
        <v>206</v>
      </c>
      <c r="H387" s="91"/>
      <c r="I387" s="92"/>
      <c r="J387" s="90" t="s">
        <v>212</v>
      </c>
      <c r="K387" s="91"/>
      <c r="L387" s="91"/>
      <c r="M387" s="91"/>
      <c r="N387" s="91"/>
      <c r="O387" s="91"/>
      <c r="P387" s="91"/>
      <c r="Q387" s="91"/>
      <c r="R387" s="92"/>
      <c r="S387" s="16" t="s">
        <v>20</v>
      </c>
    </row>
    <row r="388" spans="1:19" x14ac:dyDescent="0.3">
      <c r="A388" s="33"/>
      <c r="B388" s="17"/>
      <c r="C388" s="17" t="s">
        <v>2</v>
      </c>
      <c r="D388" s="33" t="s">
        <v>22</v>
      </c>
      <c r="E388" s="17" t="s">
        <v>6</v>
      </c>
      <c r="F388" s="17" t="s">
        <v>6</v>
      </c>
      <c r="G388" s="15" t="s">
        <v>8</v>
      </c>
      <c r="H388" s="15" t="s">
        <v>9</v>
      </c>
      <c r="I388" s="15" t="s">
        <v>10</v>
      </c>
      <c r="J388" s="15" t="s">
        <v>11</v>
      </c>
      <c r="K388" s="15" t="s">
        <v>12</v>
      </c>
      <c r="L388" s="15" t="s">
        <v>13</v>
      </c>
      <c r="M388" s="15" t="s">
        <v>14</v>
      </c>
      <c r="N388" s="15" t="s">
        <v>15</v>
      </c>
      <c r="O388" s="15" t="s">
        <v>16</v>
      </c>
      <c r="P388" s="15" t="s">
        <v>17</v>
      </c>
      <c r="Q388" s="15" t="s">
        <v>18</v>
      </c>
      <c r="R388" s="15" t="s">
        <v>19</v>
      </c>
      <c r="S388" s="17" t="s">
        <v>21</v>
      </c>
    </row>
    <row r="389" spans="1:19" x14ac:dyDescent="0.3">
      <c r="A389" s="32">
        <v>7</v>
      </c>
      <c r="B389" s="2" t="s">
        <v>135</v>
      </c>
      <c r="C389" s="2" t="s">
        <v>74</v>
      </c>
      <c r="D389" s="51">
        <v>30000</v>
      </c>
      <c r="E389" s="16" t="s">
        <v>23</v>
      </c>
      <c r="F389" s="16" t="s">
        <v>129</v>
      </c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16"/>
    </row>
    <row r="390" spans="1:19" x14ac:dyDescent="0.3">
      <c r="A390" s="30"/>
      <c r="B390" s="5" t="s">
        <v>136</v>
      </c>
      <c r="C390" s="5" t="s">
        <v>137</v>
      </c>
      <c r="D390" s="49"/>
      <c r="E390" s="18" t="s">
        <v>24</v>
      </c>
      <c r="F390" s="18" t="s">
        <v>63</v>
      </c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18"/>
    </row>
    <row r="391" spans="1:19" x14ac:dyDescent="0.3">
      <c r="A391" s="30"/>
      <c r="B391" s="5"/>
      <c r="C391" s="5" t="s">
        <v>547</v>
      </c>
      <c r="D391" s="49"/>
      <c r="E391" s="18"/>
      <c r="F391" s="18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18"/>
    </row>
    <row r="392" spans="1:19" x14ac:dyDescent="0.3">
      <c r="A392" s="30"/>
      <c r="B392" s="5"/>
      <c r="C392" s="11" t="s">
        <v>548</v>
      </c>
      <c r="D392" s="49"/>
      <c r="E392" s="18"/>
      <c r="F392" s="18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18"/>
    </row>
    <row r="393" spans="1:19" x14ac:dyDescent="0.3">
      <c r="A393" s="30"/>
      <c r="B393" s="11"/>
      <c r="C393" s="5" t="s">
        <v>549</v>
      </c>
      <c r="D393" s="49"/>
      <c r="E393" s="18"/>
      <c r="F393" s="18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18"/>
    </row>
    <row r="394" spans="1:19" x14ac:dyDescent="0.3">
      <c r="A394" s="30"/>
      <c r="B394" s="11"/>
      <c r="C394" s="5"/>
      <c r="D394" s="49"/>
      <c r="E394" s="18"/>
      <c r="F394" s="18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18"/>
    </row>
    <row r="395" spans="1:19" x14ac:dyDescent="0.3">
      <c r="A395" s="32">
        <v>8</v>
      </c>
      <c r="B395" s="2" t="s">
        <v>72</v>
      </c>
      <c r="C395" s="2" t="s">
        <v>74</v>
      </c>
      <c r="D395" s="51">
        <v>10000</v>
      </c>
      <c r="E395" s="16" t="s">
        <v>23</v>
      </c>
      <c r="F395" s="16" t="s">
        <v>129</v>
      </c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16"/>
    </row>
    <row r="396" spans="1:19" x14ac:dyDescent="0.3">
      <c r="A396" s="30"/>
      <c r="B396" s="5" t="s">
        <v>73</v>
      </c>
      <c r="C396" s="5" t="s">
        <v>100</v>
      </c>
      <c r="D396" s="49"/>
      <c r="E396" s="18" t="s">
        <v>24</v>
      </c>
      <c r="F396" s="18" t="s">
        <v>63</v>
      </c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18"/>
    </row>
    <row r="397" spans="1:19" x14ac:dyDescent="0.3">
      <c r="A397" s="30"/>
      <c r="B397" s="5"/>
      <c r="C397" s="5" t="s">
        <v>550</v>
      </c>
      <c r="D397" s="49"/>
      <c r="E397" s="18"/>
      <c r="F397" s="18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18"/>
    </row>
    <row r="398" spans="1:19" x14ac:dyDescent="0.3">
      <c r="A398" s="30"/>
      <c r="B398" s="11"/>
      <c r="C398" s="5" t="s">
        <v>551</v>
      </c>
      <c r="D398" s="49"/>
      <c r="E398" s="18"/>
      <c r="F398" s="18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18"/>
    </row>
    <row r="399" spans="1:19" x14ac:dyDescent="0.3">
      <c r="A399" s="30"/>
      <c r="B399" s="11"/>
      <c r="C399" s="5"/>
      <c r="D399" s="49"/>
      <c r="E399" s="18"/>
      <c r="F399" s="18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18"/>
    </row>
    <row r="400" spans="1:19" x14ac:dyDescent="0.3">
      <c r="A400" s="30"/>
      <c r="B400" s="5"/>
      <c r="C400" s="11"/>
      <c r="D400" s="49"/>
      <c r="E400" s="18"/>
      <c r="F400" s="18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18"/>
    </row>
    <row r="401" spans="1:19" x14ac:dyDescent="0.3">
      <c r="A401" s="30"/>
      <c r="B401" s="5"/>
      <c r="C401" s="11"/>
      <c r="D401" s="49"/>
      <c r="E401" s="18"/>
      <c r="F401" s="18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18"/>
    </row>
    <row r="402" spans="1:19" x14ac:dyDescent="0.3">
      <c r="A402" s="30"/>
      <c r="B402" s="5"/>
      <c r="C402" s="11"/>
      <c r="D402" s="49"/>
      <c r="E402" s="18"/>
      <c r="F402" s="18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18"/>
    </row>
    <row r="403" spans="1:19" x14ac:dyDescent="0.3">
      <c r="A403" s="30"/>
      <c r="B403" s="5"/>
      <c r="C403" s="11"/>
      <c r="D403" s="49"/>
      <c r="E403" s="18"/>
      <c r="F403" s="18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18"/>
    </row>
    <row r="404" spans="1:19" x14ac:dyDescent="0.3">
      <c r="A404" s="30"/>
      <c r="B404" s="5"/>
      <c r="C404" s="11"/>
      <c r="D404" s="49"/>
      <c r="E404" s="18"/>
      <c r="F404" s="18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18"/>
    </row>
    <row r="405" spans="1:19" x14ac:dyDescent="0.3">
      <c r="A405" s="30"/>
      <c r="B405" s="5"/>
      <c r="C405" s="11"/>
      <c r="D405" s="49"/>
      <c r="E405" s="18"/>
      <c r="F405" s="18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18"/>
    </row>
    <row r="406" spans="1:19" x14ac:dyDescent="0.3">
      <c r="A406" s="30"/>
      <c r="B406" s="5"/>
      <c r="C406" s="11"/>
      <c r="D406" s="49"/>
      <c r="E406" s="18"/>
      <c r="F406" s="18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18"/>
    </row>
    <row r="407" spans="1:19" x14ac:dyDescent="0.3">
      <c r="A407" s="36" t="s">
        <v>149</v>
      </c>
      <c r="B407" s="4" t="s">
        <v>179</v>
      </c>
      <c r="C407" s="31"/>
      <c r="D407" s="53">
        <f>D341+D346+D352+D365+D370+D375+D389+D395</f>
        <v>220000</v>
      </c>
      <c r="E407" s="15"/>
      <c r="F407" s="15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15"/>
    </row>
    <row r="408" spans="1:19" x14ac:dyDescent="0.3">
      <c r="A408" s="34"/>
      <c r="B408" s="8"/>
      <c r="C408" s="14"/>
      <c r="D408" s="52">
        <v>26</v>
      </c>
      <c r="E408" s="60"/>
      <c r="F408" s="6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7"/>
    </row>
    <row r="409" spans="1:19" x14ac:dyDescent="0.3">
      <c r="A409" s="93" t="s">
        <v>51</v>
      </c>
      <c r="B409" s="93"/>
      <c r="C409" s="93"/>
      <c r="D409" s="93"/>
      <c r="E409" s="93"/>
      <c r="F409" s="93"/>
      <c r="G409" s="93"/>
      <c r="H409" s="93"/>
      <c r="I409" s="93"/>
      <c r="J409" s="93"/>
      <c r="K409" s="93"/>
      <c r="L409" s="93"/>
      <c r="M409" s="93"/>
      <c r="N409" s="93"/>
      <c r="O409" s="93"/>
      <c r="P409" s="93"/>
      <c r="Q409" s="93"/>
      <c r="R409" s="93"/>
      <c r="S409" s="15" t="s">
        <v>777</v>
      </c>
    </row>
    <row r="410" spans="1:19" x14ac:dyDescent="0.3">
      <c r="A410" s="89" t="s">
        <v>167</v>
      </c>
      <c r="B410" s="89"/>
      <c r="C410" s="89"/>
      <c r="D410" s="89"/>
      <c r="E410" s="89"/>
      <c r="F410" s="89"/>
      <c r="G410" s="89"/>
      <c r="H410" s="89"/>
      <c r="I410" s="89"/>
      <c r="J410" s="89"/>
      <c r="K410" s="89"/>
      <c r="L410" s="89"/>
      <c r="M410" s="89"/>
      <c r="N410" s="89"/>
      <c r="O410" s="89"/>
      <c r="P410" s="89"/>
      <c r="Q410" s="89"/>
      <c r="R410" s="89"/>
    </row>
    <row r="411" spans="1:19" x14ac:dyDescent="0.3">
      <c r="A411" s="32" t="s">
        <v>1</v>
      </c>
      <c r="B411" s="16" t="s">
        <v>2</v>
      </c>
      <c r="C411" s="16" t="s">
        <v>3</v>
      </c>
      <c r="D411" s="32" t="s">
        <v>4</v>
      </c>
      <c r="E411" s="16" t="s">
        <v>5</v>
      </c>
      <c r="F411" s="16" t="s">
        <v>7</v>
      </c>
      <c r="G411" s="90" t="s">
        <v>206</v>
      </c>
      <c r="H411" s="91"/>
      <c r="I411" s="92"/>
      <c r="J411" s="90" t="s">
        <v>212</v>
      </c>
      <c r="K411" s="91"/>
      <c r="L411" s="91"/>
      <c r="M411" s="91"/>
      <c r="N411" s="91"/>
      <c r="O411" s="91"/>
      <c r="P411" s="91"/>
      <c r="Q411" s="91"/>
      <c r="R411" s="92"/>
      <c r="S411" s="16" t="s">
        <v>20</v>
      </c>
    </row>
    <row r="412" spans="1:19" x14ac:dyDescent="0.3">
      <c r="A412" s="33"/>
      <c r="B412" s="17"/>
      <c r="C412" s="17" t="s">
        <v>2</v>
      </c>
      <c r="D412" s="33" t="s">
        <v>22</v>
      </c>
      <c r="E412" s="17" t="s">
        <v>6</v>
      </c>
      <c r="F412" s="17" t="s">
        <v>6</v>
      </c>
      <c r="G412" s="15" t="s">
        <v>8</v>
      </c>
      <c r="H412" s="15" t="s">
        <v>9</v>
      </c>
      <c r="I412" s="15" t="s">
        <v>10</v>
      </c>
      <c r="J412" s="15" t="s">
        <v>11</v>
      </c>
      <c r="K412" s="15" t="s">
        <v>12</v>
      </c>
      <c r="L412" s="15" t="s">
        <v>13</v>
      </c>
      <c r="M412" s="15" t="s">
        <v>14</v>
      </c>
      <c r="N412" s="15" t="s">
        <v>15</v>
      </c>
      <c r="O412" s="15" t="s">
        <v>16</v>
      </c>
      <c r="P412" s="15" t="s">
        <v>17</v>
      </c>
      <c r="Q412" s="15" t="s">
        <v>18</v>
      </c>
      <c r="R412" s="15" t="s">
        <v>19</v>
      </c>
      <c r="S412" s="17" t="s">
        <v>21</v>
      </c>
    </row>
    <row r="413" spans="1:19" x14ac:dyDescent="0.3">
      <c r="A413" s="32">
        <v>1</v>
      </c>
      <c r="B413" s="2" t="s">
        <v>186</v>
      </c>
      <c r="C413" s="2" t="s">
        <v>60</v>
      </c>
      <c r="D413" s="51">
        <v>100000</v>
      </c>
      <c r="E413" s="16" t="s">
        <v>23</v>
      </c>
      <c r="F413" s="16" t="s">
        <v>129</v>
      </c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16"/>
    </row>
    <row r="414" spans="1:19" x14ac:dyDescent="0.3">
      <c r="A414" s="30"/>
      <c r="B414" s="5" t="s">
        <v>187</v>
      </c>
      <c r="C414" s="5" t="s">
        <v>61</v>
      </c>
      <c r="D414" s="49"/>
      <c r="E414" s="18" t="s">
        <v>24</v>
      </c>
      <c r="F414" s="18" t="s">
        <v>54</v>
      </c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18"/>
    </row>
    <row r="415" spans="1:19" x14ac:dyDescent="0.3">
      <c r="A415" s="30"/>
      <c r="B415" s="5"/>
      <c r="C415" s="5" t="s">
        <v>62</v>
      </c>
      <c r="D415" s="49"/>
      <c r="E415" s="18"/>
      <c r="F415" s="18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18"/>
    </row>
    <row r="416" spans="1:19" x14ac:dyDescent="0.3">
      <c r="A416" s="30"/>
      <c r="B416" s="5"/>
      <c r="C416" s="11"/>
      <c r="D416" s="49"/>
      <c r="E416" s="18"/>
      <c r="F416" s="18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18"/>
    </row>
    <row r="417" spans="1:19" x14ac:dyDescent="0.3">
      <c r="A417" s="32">
        <v>2</v>
      </c>
      <c r="B417" s="2" t="s">
        <v>55</v>
      </c>
      <c r="C417" s="2" t="s">
        <v>56</v>
      </c>
      <c r="D417" s="51">
        <v>80000</v>
      </c>
      <c r="E417" s="16" t="s">
        <v>23</v>
      </c>
      <c r="F417" s="16" t="s">
        <v>129</v>
      </c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16"/>
    </row>
    <row r="418" spans="1:19" x14ac:dyDescent="0.3">
      <c r="A418" s="30"/>
      <c r="B418" s="5"/>
      <c r="C418" s="5" t="s">
        <v>552</v>
      </c>
      <c r="D418" s="49"/>
      <c r="E418" s="18" t="s">
        <v>24</v>
      </c>
      <c r="F418" s="18" t="s">
        <v>54</v>
      </c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18"/>
    </row>
    <row r="419" spans="1:19" x14ac:dyDescent="0.3">
      <c r="A419" s="30"/>
      <c r="B419" s="11"/>
      <c r="C419" s="5" t="s">
        <v>553</v>
      </c>
      <c r="D419" s="49"/>
      <c r="E419" s="18"/>
      <c r="F419" s="18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18"/>
    </row>
    <row r="420" spans="1:19" x14ac:dyDescent="0.3">
      <c r="A420" s="30"/>
      <c r="B420" s="5"/>
      <c r="C420" s="11" t="s">
        <v>554</v>
      </c>
      <c r="D420" s="49"/>
      <c r="E420" s="18"/>
      <c r="F420" s="18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18"/>
    </row>
    <row r="421" spans="1:19" x14ac:dyDescent="0.3">
      <c r="A421" s="30"/>
      <c r="B421" s="11"/>
      <c r="C421" s="5"/>
      <c r="D421" s="49"/>
      <c r="E421" s="18"/>
      <c r="F421" s="18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18"/>
    </row>
    <row r="422" spans="1:19" x14ac:dyDescent="0.3">
      <c r="A422" s="32">
        <v>3</v>
      </c>
      <c r="B422" s="2" t="s">
        <v>188</v>
      </c>
      <c r="C422" s="2" t="s">
        <v>57</v>
      </c>
      <c r="D422" s="51">
        <v>30000</v>
      </c>
      <c r="E422" s="16" t="s">
        <v>23</v>
      </c>
      <c r="F422" s="16" t="s">
        <v>129</v>
      </c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16"/>
    </row>
    <row r="423" spans="1:19" x14ac:dyDescent="0.3">
      <c r="A423" s="30"/>
      <c r="B423" s="5" t="s">
        <v>189</v>
      </c>
      <c r="C423" s="5" t="s">
        <v>58</v>
      </c>
      <c r="D423" s="49"/>
      <c r="E423" s="18" t="s">
        <v>24</v>
      </c>
      <c r="F423" s="18" t="s">
        <v>54</v>
      </c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18"/>
    </row>
    <row r="424" spans="1:19" x14ac:dyDescent="0.3">
      <c r="A424" s="30"/>
      <c r="B424" s="5"/>
      <c r="C424" s="5" t="s">
        <v>59</v>
      </c>
      <c r="D424" s="49"/>
      <c r="E424" s="18"/>
      <c r="F424" s="18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18"/>
    </row>
    <row r="425" spans="1:19" x14ac:dyDescent="0.3">
      <c r="A425" s="30"/>
      <c r="B425" s="5"/>
      <c r="C425" s="11"/>
      <c r="D425" s="49"/>
      <c r="E425" s="18"/>
      <c r="F425" s="18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18"/>
    </row>
    <row r="426" spans="1:19" x14ac:dyDescent="0.3">
      <c r="A426" s="32">
        <v>4</v>
      </c>
      <c r="B426" s="2" t="s">
        <v>138</v>
      </c>
      <c r="C426" s="2" t="s">
        <v>52</v>
      </c>
      <c r="D426" s="51">
        <v>80000</v>
      </c>
      <c r="E426" s="16" t="s">
        <v>23</v>
      </c>
      <c r="F426" s="16" t="s">
        <v>129</v>
      </c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16"/>
    </row>
    <row r="427" spans="1:19" x14ac:dyDescent="0.3">
      <c r="A427" s="30"/>
      <c r="B427" s="5" t="s">
        <v>139</v>
      </c>
      <c r="C427" s="5" t="s">
        <v>53</v>
      </c>
      <c r="D427" s="49"/>
      <c r="E427" s="18" t="s">
        <v>24</v>
      </c>
      <c r="F427" s="18" t="s">
        <v>54</v>
      </c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18"/>
    </row>
    <row r="428" spans="1:19" x14ac:dyDescent="0.3">
      <c r="A428" s="30"/>
      <c r="B428" s="5"/>
      <c r="C428" s="11"/>
      <c r="D428" s="49"/>
      <c r="E428" s="18"/>
      <c r="F428" s="18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18"/>
    </row>
    <row r="429" spans="1:19" x14ac:dyDescent="0.3">
      <c r="A429" s="30"/>
      <c r="B429" s="5"/>
      <c r="C429" s="11"/>
      <c r="D429" s="49"/>
      <c r="E429" s="18"/>
      <c r="F429" s="18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18"/>
    </row>
    <row r="430" spans="1:19" x14ac:dyDescent="0.3">
      <c r="A430" s="30"/>
      <c r="B430" s="5"/>
      <c r="C430" s="11"/>
      <c r="D430" s="49"/>
      <c r="E430" s="18"/>
      <c r="F430" s="18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18"/>
    </row>
    <row r="431" spans="1:19" x14ac:dyDescent="0.3">
      <c r="A431" s="36" t="s">
        <v>149</v>
      </c>
      <c r="B431" s="4" t="s">
        <v>775</v>
      </c>
      <c r="C431" s="31"/>
      <c r="D431" s="53">
        <f>D413+D417+D422+D426</f>
        <v>290000</v>
      </c>
      <c r="E431" s="15"/>
      <c r="F431" s="15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15"/>
    </row>
    <row r="432" spans="1:19" x14ac:dyDescent="0.3">
      <c r="A432" s="34"/>
      <c r="B432" s="8"/>
      <c r="C432" s="14"/>
      <c r="D432" s="52">
        <v>27</v>
      </c>
      <c r="E432" s="60"/>
      <c r="F432" s="6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7"/>
    </row>
    <row r="433" spans="1:19" x14ac:dyDescent="0.3">
      <c r="A433" s="88" t="s">
        <v>51</v>
      </c>
      <c r="B433" s="88"/>
      <c r="C433" s="88"/>
      <c r="D433" s="88"/>
      <c r="E433" s="88"/>
      <c r="F433" s="88"/>
      <c r="G433" s="88"/>
      <c r="H433" s="88"/>
      <c r="I433" s="88"/>
      <c r="J433" s="88"/>
      <c r="K433" s="88"/>
      <c r="L433" s="88"/>
      <c r="M433" s="88"/>
      <c r="N433" s="88"/>
      <c r="O433" s="88"/>
      <c r="P433" s="88"/>
      <c r="Q433" s="88"/>
      <c r="R433" s="88"/>
      <c r="S433" s="15" t="s">
        <v>777</v>
      </c>
    </row>
    <row r="434" spans="1:19" x14ac:dyDescent="0.3">
      <c r="A434" s="89" t="s">
        <v>555</v>
      </c>
      <c r="B434" s="89"/>
      <c r="C434" s="89"/>
      <c r="D434" s="89"/>
      <c r="E434" s="89"/>
      <c r="F434" s="89"/>
      <c r="G434" s="89"/>
      <c r="H434" s="89"/>
      <c r="I434" s="89"/>
      <c r="J434" s="89"/>
      <c r="K434" s="89"/>
      <c r="L434" s="89"/>
      <c r="M434" s="89"/>
      <c r="N434" s="89"/>
      <c r="O434" s="89"/>
      <c r="P434" s="89"/>
      <c r="Q434" s="89"/>
      <c r="R434" s="89"/>
    </row>
    <row r="435" spans="1:19" x14ac:dyDescent="0.3">
      <c r="A435" s="32" t="s">
        <v>1</v>
      </c>
      <c r="B435" s="16" t="s">
        <v>2</v>
      </c>
      <c r="C435" s="16" t="s">
        <v>3</v>
      </c>
      <c r="D435" s="32" t="s">
        <v>4</v>
      </c>
      <c r="E435" s="16" t="s">
        <v>5</v>
      </c>
      <c r="F435" s="16" t="s">
        <v>7</v>
      </c>
      <c r="G435" s="90" t="s">
        <v>206</v>
      </c>
      <c r="H435" s="91"/>
      <c r="I435" s="92"/>
      <c r="J435" s="90" t="s">
        <v>212</v>
      </c>
      <c r="K435" s="91"/>
      <c r="L435" s="91"/>
      <c r="M435" s="91"/>
      <c r="N435" s="91"/>
      <c r="O435" s="91"/>
      <c r="P435" s="91"/>
      <c r="Q435" s="91"/>
      <c r="R435" s="92"/>
      <c r="S435" s="16" t="s">
        <v>20</v>
      </c>
    </row>
    <row r="436" spans="1:19" x14ac:dyDescent="0.3">
      <c r="A436" s="33"/>
      <c r="B436" s="3"/>
      <c r="C436" s="17" t="s">
        <v>2</v>
      </c>
      <c r="D436" s="33" t="s">
        <v>22</v>
      </c>
      <c r="E436" s="17" t="s">
        <v>6</v>
      </c>
      <c r="F436" s="17" t="s">
        <v>6</v>
      </c>
      <c r="G436" s="15" t="s">
        <v>8</v>
      </c>
      <c r="H436" s="15" t="s">
        <v>9</v>
      </c>
      <c r="I436" s="15" t="s">
        <v>10</v>
      </c>
      <c r="J436" s="15" t="s">
        <v>11</v>
      </c>
      <c r="K436" s="15" t="s">
        <v>12</v>
      </c>
      <c r="L436" s="15" t="s">
        <v>13</v>
      </c>
      <c r="M436" s="15" t="s">
        <v>14</v>
      </c>
      <c r="N436" s="15" t="s">
        <v>15</v>
      </c>
      <c r="O436" s="15" t="s">
        <v>16</v>
      </c>
      <c r="P436" s="15" t="s">
        <v>17</v>
      </c>
      <c r="Q436" s="15" t="s">
        <v>18</v>
      </c>
      <c r="R436" s="15" t="s">
        <v>19</v>
      </c>
      <c r="S436" s="17" t="s">
        <v>21</v>
      </c>
    </row>
    <row r="437" spans="1:19" x14ac:dyDescent="0.3">
      <c r="A437" s="32">
        <v>1</v>
      </c>
      <c r="B437" s="2" t="s">
        <v>152</v>
      </c>
      <c r="C437" s="2" t="s">
        <v>153</v>
      </c>
      <c r="D437" s="51">
        <v>6634800</v>
      </c>
      <c r="E437" s="16" t="s">
        <v>23</v>
      </c>
      <c r="F437" s="16" t="s">
        <v>129</v>
      </c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16"/>
    </row>
    <row r="438" spans="1:19" x14ac:dyDescent="0.3">
      <c r="A438" s="30"/>
      <c r="B438" s="5"/>
      <c r="C438" s="5" t="s">
        <v>154</v>
      </c>
      <c r="D438" s="49"/>
      <c r="E438" s="18" t="s">
        <v>24</v>
      </c>
      <c r="F438" s="18" t="s">
        <v>63</v>
      </c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18"/>
    </row>
    <row r="439" spans="1:19" x14ac:dyDescent="0.3">
      <c r="A439" s="32">
        <v>2</v>
      </c>
      <c r="B439" s="2" t="s">
        <v>155</v>
      </c>
      <c r="C439" s="2" t="s">
        <v>153</v>
      </c>
      <c r="D439" s="51">
        <v>1632000</v>
      </c>
      <c r="E439" s="16" t="s">
        <v>23</v>
      </c>
      <c r="F439" s="16" t="s">
        <v>129</v>
      </c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16"/>
    </row>
    <row r="440" spans="1:19" x14ac:dyDescent="0.3">
      <c r="A440" s="33"/>
      <c r="B440" s="3"/>
      <c r="C440" s="3" t="s">
        <v>156</v>
      </c>
      <c r="D440" s="50"/>
      <c r="E440" s="17" t="s">
        <v>24</v>
      </c>
      <c r="F440" s="17" t="s">
        <v>63</v>
      </c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17"/>
    </row>
    <row r="441" spans="1:19" x14ac:dyDescent="0.3">
      <c r="A441" s="30">
        <v>3</v>
      </c>
      <c r="B441" s="5" t="s">
        <v>157</v>
      </c>
      <c r="C441" s="5" t="s">
        <v>153</v>
      </c>
      <c r="D441" s="49">
        <v>48000</v>
      </c>
      <c r="E441" s="18" t="s">
        <v>23</v>
      </c>
      <c r="F441" s="18" t="s">
        <v>129</v>
      </c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18"/>
    </row>
    <row r="442" spans="1:19" x14ac:dyDescent="0.3">
      <c r="A442" s="30"/>
      <c r="B442" s="5"/>
      <c r="C442" s="5" t="s">
        <v>158</v>
      </c>
      <c r="D442" s="49"/>
      <c r="E442" s="18" t="s">
        <v>24</v>
      </c>
      <c r="F442" s="18" t="s">
        <v>63</v>
      </c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18"/>
    </row>
    <row r="443" spans="1:19" x14ac:dyDescent="0.3">
      <c r="A443" s="32">
        <v>4</v>
      </c>
      <c r="B443" s="2" t="s">
        <v>79</v>
      </c>
      <c r="C443" s="2" t="s">
        <v>81</v>
      </c>
      <c r="D443" s="51">
        <v>104000</v>
      </c>
      <c r="E443" s="16" t="s">
        <v>23</v>
      </c>
      <c r="F443" s="16" t="s">
        <v>41</v>
      </c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16"/>
    </row>
    <row r="444" spans="1:19" x14ac:dyDescent="0.3">
      <c r="A444" s="30"/>
      <c r="B444" s="5" t="s">
        <v>80</v>
      </c>
      <c r="C444" s="5" t="s">
        <v>82</v>
      </c>
      <c r="D444" s="49"/>
      <c r="E444" s="18" t="s">
        <v>24</v>
      </c>
      <c r="F444" s="18" t="s">
        <v>65</v>
      </c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18"/>
    </row>
    <row r="445" spans="1:19" x14ac:dyDescent="0.3">
      <c r="A445" s="30"/>
      <c r="B445" s="5"/>
      <c r="C445" s="5"/>
      <c r="D445" s="49"/>
      <c r="E445" s="18"/>
      <c r="F445" s="18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18"/>
    </row>
    <row r="446" spans="1:19" x14ac:dyDescent="0.3">
      <c r="A446" s="30"/>
      <c r="B446" s="5"/>
      <c r="C446" s="5"/>
      <c r="D446" s="49"/>
      <c r="E446" s="18"/>
      <c r="F446" s="18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18"/>
    </row>
    <row r="447" spans="1:19" x14ac:dyDescent="0.3">
      <c r="A447" s="30"/>
      <c r="B447" s="5"/>
      <c r="C447" s="5"/>
      <c r="D447" s="49"/>
      <c r="E447" s="18"/>
      <c r="F447" s="18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18"/>
    </row>
    <row r="448" spans="1:19" x14ac:dyDescent="0.3">
      <c r="A448" s="30"/>
      <c r="B448" s="5"/>
      <c r="C448" s="5"/>
      <c r="D448" s="49"/>
      <c r="E448" s="18"/>
      <c r="F448" s="18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18"/>
    </row>
    <row r="449" spans="1:19" x14ac:dyDescent="0.3">
      <c r="A449" s="30"/>
      <c r="B449" s="5"/>
      <c r="C449" s="5"/>
      <c r="D449" s="49"/>
      <c r="E449" s="18"/>
      <c r="F449" s="18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18"/>
    </row>
    <row r="450" spans="1:19" x14ac:dyDescent="0.3">
      <c r="A450" s="30"/>
      <c r="B450" s="5"/>
      <c r="C450" s="5"/>
      <c r="D450" s="49"/>
      <c r="E450" s="18"/>
      <c r="F450" s="18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18"/>
    </row>
    <row r="451" spans="1:19" x14ac:dyDescent="0.3">
      <c r="A451" s="30"/>
      <c r="B451" s="5"/>
      <c r="C451" s="5"/>
      <c r="D451" s="49"/>
      <c r="E451" s="18"/>
      <c r="F451" s="18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18"/>
    </row>
    <row r="452" spans="1:19" x14ac:dyDescent="0.3">
      <c r="A452" s="30"/>
      <c r="B452" s="5"/>
      <c r="C452" s="5"/>
      <c r="D452" s="49"/>
      <c r="E452" s="18"/>
      <c r="F452" s="18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18"/>
    </row>
    <row r="453" spans="1:19" x14ac:dyDescent="0.3">
      <c r="A453" s="30"/>
      <c r="B453" s="5"/>
      <c r="C453" s="5"/>
      <c r="D453" s="49"/>
      <c r="E453" s="18"/>
      <c r="F453" s="18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18"/>
    </row>
    <row r="454" spans="1:19" x14ac:dyDescent="0.3">
      <c r="A454" s="30"/>
      <c r="B454" s="5"/>
      <c r="C454" s="5"/>
      <c r="D454" s="49"/>
      <c r="E454" s="18"/>
      <c r="F454" s="18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18"/>
    </row>
    <row r="455" spans="1:19" x14ac:dyDescent="0.3">
      <c r="A455" s="36" t="s">
        <v>149</v>
      </c>
      <c r="B455" s="4" t="s">
        <v>150</v>
      </c>
      <c r="C455" s="4"/>
      <c r="D455" s="53">
        <f>D437+D439+D441+D443</f>
        <v>8418800</v>
      </c>
      <c r="E455" s="15"/>
      <c r="F455" s="15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15"/>
    </row>
    <row r="456" spans="1:19" x14ac:dyDescent="0.3">
      <c r="A456" s="34"/>
      <c r="B456" s="8"/>
      <c r="C456" s="8"/>
      <c r="D456" s="52">
        <v>28</v>
      </c>
      <c r="E456" s="54"/>
      <c r="F456" s="54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7"/>
    </row>
  </sheetData>
  <mergeCells count="76">
    <mergeCell ref="A1:R1"/>
    <mergeCell ref="A2:R2"/>
    <mergeCell ref="G3:I3"/>
    <mergeCell ref="J3:R3"/>
    <mergeCell ref="A25:R25"/>
    <mergeCell ref="A73:R73"/>
    <mergeCell ref="A74:R74"/>
    <mergeCell ref="G75:I75"/>
    <mergeCell ref="J75:R75"/>
    <mergeCell ref="A26:R26"/>
    <mergeCell ref="G27:I27"/>
    <mergeCell ref="J27:R27"/>
    <mergeCell ref="A49:R49"/>
    <mergeCell ref="A50:R50"/>
    <mergeCell ref="G51:I51"/>
    <mergeCell ref="J51:R51"/>
    <mergeCell ref="G435:I435"/>
    <mergeCell ref="J435:R435"/>
    <mergeCell ref="A433:R433"/>
    <mergeCell ref="A434:R434"/>
    <mergeCell ref="A121:R121"/>
    <mergeCell ref="A122:R122"/>
    <mergeCell ref="A145:R145"/>
    <mergeCell ref="A146:R146"/>
    <mergeCell ref="G147:I147"/>
    <mergeCell ref="J147:R147"/>
    <mergeCell ref="A169:R169"/>
    <mergeCell ref="A170:R170"/>
    <mergeCell ref="G171:I171"/>
    <mergeCell ref="J171:R171"/>
    <mergeCell ref="A193:R193"/>
    <mergeCell ref="A217:R217"/>
    <mergeCell ref="A194:R194"/>
    <mergeCell ref="G195:I195"/>
    <mergeCell ref="J195:R195"/>
    <mergeCell ref="A97:R97"/>
    <mergeCell ref="A98:R98"/>
    <mergeCell ref="G99:I99"/>
    <mergeCell ref="J99:R99"/>
    <mergeCell ref="G123:I123"/>
    <mergeCell ref="J123:R123"/>
    <mergeCell ref="A338:R338"/>
    <mergeCell ref="G339:I339"/>
    <mergeCell ref="J339:R339"/>
    <mergeCell ref="A361:R361"/>
    <mergeCell ref="A218:R218"/>
    <mergeCell ref="G219:I219"/>
    <mergeCell ref="J219:R219"/>
    <mergeCell ref="A266:R266"/>
    <mergeCell ref="G267:I267"/>
    <mergeCell ref="J267:R267"/>
    <mergeCell ref="A241:R241"/>
    <mergeCell ref="A242:R242"/>
    <mergeCell ref="G243:I243"/>
    <mergeCell ref="J243:R243"/>
    <mergeCell ref="A265:R265"/>
    <mergeCell ref="A289:R289"/>
    <mergeCell ref="A290:R290"/>
    <mergeCell ref="G291:I291"/>
    <mergeCell ref="J291:R291"/>
    <mergeCell ref="A337:R337"/>
    <mergeCell ref="A313:R313"/>
    <mergeCell ref="A314:R314"/>
    <mergeCell ref="G315:I315"/>
    <mergeCell ref="J315:R315"/>
    <mergeCell ref="A362:R362"/>
    <mergeCell ref="A409:R409"/>
    <mergeCell ref="A410:R410"/>
    <mergeCell ref="G411:I411"/>
    <mergeCell ref="J411:R411"/>
    <mergeCell ref="A386:R386"/>
    <mergeCell ref="G387:I387"/>
    <mergeCell ref="J387:R387"/>
    <mergeCell ref="G363:I363"/>
    <mergeCell ref="J363:R363"/>
    <mergeCell ref="A385:R385"/>
  </mergeCells>
  <pageMargins left="0.31496062992125984" right="0.31496062992125984" top="0.74803149606299213" bottom="0.74803149606299213" header="0.31496062992125984" footer="0.31496062992125984"/>
  <pageSetup paperSize="9" orientation="landscape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0C4E2-A322-4C4F-9445-2C707FAEE163}">
  <dimension ref="A1:S400"/>
  <sheetViews>
    <sheetView tabSelected="1" workbookViewId="0">
      <selection activeCell="J7" sqref="J7"/>
    </sheetView>
  </sheetViews>
  <sheetFormatPr defaultRowHeight="20.25" x14ac:dyDescent="0.3"/>
  <cols>
    <col min="1" max="1" width="6.25" style="35" customWidth="1"/>
    <col min="2" max="2" width="14.875" style="1" customWidth="1"/>
    <col min="3" max="3" width="34.125" style="1" customWidth="1"/>
    <col min="4" max="4" width="10" style="35" customWidth="1"/>
    <col min="5" max="6" width="9" style="63"/>
    <col min="7" max="12" width="3.625" style="1" customWidth="1"/>
    <col min="13" max="13" width="4" style="1" customWidth="1"/>
    <col min="14" max="18" width="3.625" style="1" customWidth="1"/>
    <col min="19" max="19" width="5.25" style="86" customWidth="1"/>
  </cols>
  <sheetData>
    <row r="1" spans="1:19" x14ac:dyDescent="0.3">
      <c r="A1" s="88" t="s">
        <v>557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94" t="s">
        <v>778</v>
      </c>
    </row>
    <row r="2" spans="1:19" x14ac:dyDescent="0.3">
      <c r="A2" s="89" t="s">
        <v>558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9" x14ac:dyDescent="0.3">
      <c r="A3" s="32" t="s">
        <v>1</v>
      </c>
      <c r="B3" s="16" t="s">
        <v>2</v>
      </c>
      <c r="C3" s="16" t="s">
        <v>3</v>
      </c>
      <c r="D3" s="32" t="s">
        <v>4</v>
      </c>
      <c r="E3" s="16" t="s">
        <v>5</v>
      </c>
      <c r="F3" s="16" t="s">
        <v>7</v>
      </c>
      <c r="G3" s="90" t="s">
        <v>206</v>
      </c>
      <c r="H3" s="91"/>
      <c r="I3" s="92"/>
      <c r="J3" s="90" t="s">
        <v>212</v>
      </c>
      <c r="K3" s="91"/>
      <c r="L3" s="91"/>
      <c r="M3" s="91"/>
      <c r="N3" s="91"/>
      <c r="O3" s="91"/>
      <c r="P3" s="91"/>
      <c r="Q3" s="91"/>
      <c r="R3" s="92"/>
      <c r="S3" s="16" t="s">
        <v>20</v>
      </c>
    </row>
    <row r="4" spans="1:19" x14ac:dyDescent="0.3">
      <c r="A4" s="33"/>
      <c r="B4" s="17"/>
      <c r="C4" s="17" t="s">
        <v>2</v>
      </c>
      <c r="D4" s="33" t="s">
        <v>22</v>
      </c>
      <c r="E4" s="17" t="s">
        <v>6</v>
      </c>
      <c r="F4" s="17" t="s">
        <v>6</v>
      </c>
      <c r="G4" s="15" t="s">
        <v>8</v>
      </c>
      <c r="H4" s="15" t="s">
        <v>9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17</v>
      </c>
      <c r="Q4" s="15" t="s">
        <v>18</v>
      </c>
      <c r="R4" s="15" t="s">
        <v>19</v>
      </c>
      <c r="S4" s="17" t="s">
        <v>21</v>
      </c>
    </row>
    <row r="5" spans="1:19" x14ac:dyDescent="0.3">
      <c r="A5" s="30">
        <v>1</v>
      </c>
      <c r="B5" s="2" t="s">
        <v>559</v>
      </c>
      <c r="C5" s="5" t="s">
        <v>560</v>
      </c>
      <c r="D5" s="49">
        <v>20000</v>
      </c>
      <c r="E5" s="18" t="s">
        <v>23</v>
      </c>
      <c r="F5" s="18" t="s">
        <v>41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18"/>
    </row>
    <row r="6" spans="1:19" x14ac:dyDescent="0.3">
      <c r="A6" s="30"/>
      <c r="B6" s="5"/>
      <c r="C6" s="5" t="s">
        <v>561</v>
      </c>
      <c r="D6" s="49"/>
      <c r="E6" s="18" t="s">
        <v>24</v>
      </c>
      <c r="F6" s="18" t="s">
        <v>65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18"/>
    </row>
    <row r="7" spans="1:19" x14ac:dyDescent="0.3">
      <c r="A7" s="30"/>
      <c r="B7" s="5"/>
      <c r="C7" s="11" t="s">
        <v>562</v>
      </c>
      <c r="D7" s="8"/>
      <c r="E7" s="18"/>
      <c r="F7" s="18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18"/>
    </row>
    <row r="8" spans="1:19" x14ac:dyDescent="0.3">
      <c r="A8" s="30"/>
      <c r="B8" s="5"/>
      <c r="C8" s="11" t="s">
        <v>563</v>
      </c>
      <c r="D8" s="8"/>
      <c r="E8" s="18"/>
      <c r="F8" s="18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18"/>
    </row>
    <row r="9" spans="1:19" x14ac:dyDescent="0.3">
      <c r="A9" s="30"/>
      <c r="B9" s="5"/>
      <c r="C9" s="11" t="s">
        <v>564</v>
      </c>
      <c r="D9" s="8"/>
      <c r="E9" s="18"/>
      <c r="F9" s="18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18"/>
    </row>
    <row r="10" spans="1:19" x14ac:dyDescent="0.3">
      <c r="A10" s="30"/>
      <c r="B10" s="5"/>
      <c r="C10" s="5"/>
      <c r="D10" s="49"/>
      <c r="E10" s="18"/>
      <c r="F10" s="18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8"/>
    </row>
    <row r="11" spans="1:19" x14ac:dyDescent="0.3">
      <c r="A11" s="32">
        <v>2</v>
      </c>
      <c r="B11" s="2" t="s">
        <v>565</v>
      </c>
      <c r="C11" s="2" t="s">
        <v>572</v>
      </c>
      <c r="D11" s="51">
        <v>14000</v>
      </c>
      <c r="E11" s="16" t="s">
        <v>23</v>
      </c>
      <c r="F11" s="16" t="s">
        <v>41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16"/>
    </row>
    <row r="12" spans="1:19" x14ac:dyDescent="0.3">
      <c r="A12" s="30"/>
      <c r="B12" s="5"/>
      <c r="C12" s="5" t="s">
        <v>567</v>
      </c>
      <c r="D12" s="49"/>
      <c r="E12" s="18" t="s">
        <v>24</v>
      </c>
      <c r="F12" s="18" t="s">
        <v>65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18"/>
    </row>
    <row r="13" spans="1:19" x14ac:dyDescent="0.3">
      <c r="A13" s="30"/>
      <c r="B13" s="5"/>
      <c r="C13" s="5" t="s">
        <v>566</v>
      </c>
      <c r="D13" s="49"/>
      <c r="E13" s="18"/>
      <c r="F13" s="18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18"/>
    </row>
    <row r="14" spans="1:19" x14ac:dyDescent="0.3">
      <c r="A14" s="30"/>
      <c r="B14" s="5"/>
      <c r="C14" s="65" t="s">
        <v>568</v>
      </c>
      <c r="D14" s="49"/>
      <c r="E14" s="18"/>
      <c r="F14" s="18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18"/>
    </row>
    <row r="15" spans="1:19" x14ac:dyDescent="0.3">
      <c r="A15" s="30"/>
      <c r="B15" s="5"/>
      <c r="C15" s="65" t="s">
        <v>569</v>
      </c>
      <c r="D15" s="49"/>
      <c r="E15" s="18"/>
      <c r="F15" s="18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18"/>
    </row>
    <row r="16" spans="1:19" x14ac:dyDescent="0.3">
      <c r="A16" s="30"/>
      <c r="B16" s="5"/>
      <c r="C16" s="5"/>
      <c r="D16" s="49"/>
      <c r="E16" s="18"/>
      <c r="F16" s="18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8"/>
    </row>
    <row r="17" spans="1:19" x14ac:dyDescent="0.3">
      <c r="A17" s="32">
        <v>3</v>
      </c>
      <c r="B17" s="2" t="s">
        <v>570</v>
      </c>
      <c r="C17" s="2" t="s">
        <v>573</v>
      </c>
      <c r="D17" s="51">
        <v>66000</v>
      </c>
      <c r="E17" s="16" t="s">
        <v>23</v>
      </c>
      <c r="F17" s="16" t="s">
        <v>41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16"/>
    </row>
    <row r="18" spans="1:19" x14ac:dyDescent="0.3">
      <c r="A18" s="30"/>
      <c r="B18" s="5" t="s">
        <v>571</v>
      </c>
      <c r="C18" s="5" t="s">
        <v>574</v>
      </c>
      <c r="D18" s="49"/>
      <c r="E18" s="18" t="s">
        <v>24</v>
      </c>
      <c r="F18" s="18" t="s">
        <v>65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8"/>
    </row>
    <row r="19" spans="1:19" x14ac:dyDescent="0.3">
      <c r="A19" s="30"/>
      <c r="B19" s="5"/>
      <c r="C19" s="5" t="s">
        <v>575</v>
      </c>
      <c r="D19" s="49"/>
      <c r="E19" s="18"/>
      <c r="F19" s="18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8"/>
    </row>
    <row r="20" spans="1:19" x14ac:dyDescent="0.3">
      <c r="A20" s="30"/>
      <c r="B20" s="5"/>
      <c r="C20" s="5" t="s">
        <v>576</v>
      </c>
      <c r="D20" s="49"/>
      <c r="E20" s="18"/>
      <c r="F20" s="18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18"/>
    </row>
    <row r="21" spans="1:19" x14ac:dyDescent="0.3">
      <c r="A21" s="30"/>
      <c r="B21" s="5"/>
      <c r="C21" s="5" t="s">
        <v>577</v>
      </c>
      <c r="D21" s="49"/>
      <c r="E21" s="18"/>
      <c r="F21" s="18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18"/>
    </row>
    <row r="22" spans="1:19" x14ac:dyDescent="0.3">
      <c r="A22" s="30"/>
      <c r="B22" s="5"/>
      <c r="C22" s="5" t="s">
        <v>578</v>
      </c>
      <c r="D22" s="49"/>
      <c r="E22" s="18"/>
      <c r="F22" s="18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18"/>
    </row>
    <row r="23" spans="1:19" x14ac:dyDescent="0.3">
      <c r="A23" s="30"/>
      <c r="B23" s="5"/>
      <c r="C23" s="5" t="s">
        <v>579</v>
      </c>
      <c r="D23" s="49"/>
      <c r="E23" s="18"/>
      <c r="F23" s="18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18"/>
    </row>
    <row r="24" spans="1:19" x14ac:dyDescent="0.3">
      <c r="A24" s="33"/>
      <c r="B24" s="3"/>
      <c r="C24" s="3"/>
      <c r="D24" s="50"/>
      <c r="E24" s="17"/>
      <c r="F24" s="17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17"/>
    </row>
    <row r="25" spans="1:19" x14ac:dyDescent="0.3">
      <c r="A25" s="34"/>
      <c r="B25" s="8"/>
      <c r="C25" s="8"/>
      <c r="D25" s="52">
        <v>48</v>
      </c>
      <c r="E25" s="62"/>
      <c r="F25" s="62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7"/>
    </row>
    <row r="26" spans="1:19" x14ac:dyDescent="0.3">
      <c r="A26" s="88" t="s">
        <v>557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94" t="s">
        <v>778</v>
      </c>
    </row>
    <row r="27" spans="1:19" x14ac:dyDescent="0.3">
      <c r="A27" s="89" t="s">
        <v>558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</row>
    <row r="28" spans="1:19" x14ac:dyDescent="0.3">
      <c r="A28" s="32" t="s">
        <v>1</v>
      </c>
      <c r="B28" s="16" t="s">
        <v>2</v>
      </c>
      <c r="C28" s="16" t="s">
        <v>3</v>
      </c>
      <c r="D28" s="32" t="s">
        <v>4</v>
      </c>
      <c r="E28" s="16" t="s">
        <v>5</v>
      </c>
      <c r="F28" s="16" t="s">
        <v>7</v>
      </c>
      <c r="G28" s="90" t="s">
        <v>206</v>
      </c>
      <c r="H28" s="91"/>
      <c r="I28" s="92"/>
      <c r="J28" s="90" t="s">
        <v>212</v>
      </c>
      <c r="K28" s="91"/>
      <c r="L28" s="91"/>
      <c r="M28" s="91"/>
      <c r="N28" s="91"/>
      <c r="O28" s="91"/>
      <c r="P28" s="91"/>
      <c r="Q28" s="91"/>
      <c r="R28" s="92"/>
      <c r="S28" s="16" t="s">
        <v>20</v>
      </c>
    </row>
    <row r="29" spans="1:19" x14ac:dyDescent="0.3">
      <c r="A29" s="33"/>
      <c r="B29" s="17"/>
      <c r="C29" s="17" t="s">
        <v>2</v>
      </c>
      <c r="D29" s="33" t="s">
        <v>22</v>
      </c>
      <c r="E29" s="17" t="s">
        <v>6</v>
      </c>
      <c r="F29" s="17" t="s">
        <v>6</v>
      </c>
      <c r="G29" s="15" t="s">
        <v>8</v>
      </c>
      <c r="H29" s="15" t="s">
        <v>9</v>
      </c>
      <c r="I29" s="15" t="s">
        <v>10</v>
      </c>
      <c r="J29" s="15" t="s">
        <v>11</v>
      </c>
      <c r="K29" s="15" t="s">
        <v>12</v>
      </c>
      <c r="L29" s="15" t="s">
        <v>13</v>
      </c>
      <c r="M29" s="15" t="s">
        <v>14</v>
      </c>
      <c r="N29" s="15" t="s">
        <v>15</v>
      </c>
      <c r="O29" s="15" t="s">
        <v>16</v>
      </c>
      <c r="P29" s="15" t="s">
        <v>17</v>
      </c>
      <c r="Q29" s="15" t="s">
        <v>18</v>
      </c>
      <c r="R29" s="15" t="s">
        <v>19</v>
      </c>
      <c r="S29" s="17" t="s">
        <v>21</v>
      </c>
    </row>
    <row r="30" spans="1:19" x14ac:dyDescent="0.3">
      <c r="A30" s="30">
        <v>4</v>
      </c>
      <c r="B30" s="2" t="s">
        <v>580</v>
      </c>
      <c r="C30" s="5" t="s">
        <v>581</v>
      </c>
      <c r="D30" s="49">
        <v>15000</v>
      </c>
      <c r="E30" s="16" t="s">
        <v>23</v>
      </c>
      <c r="F30" s="16" t="s">
        <v>41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18"/>
    </row>
    <row r="31" spans="1:19" x14ac:dyDescent="0.3">
      <c r="A31" s="30"/>
      <c r="B31" s="5"/>
      <c r="C31" s="5" t="s">
        <v>582</v>
      </c>
      <c r="D31" s="49"/>
      <c r="E31" s="18" t="s">
        <v>24</v>
      </c>
      <c r="F31" s="18" t="s">
        <v>65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18"/>
    </row>
    <row r="32" spans="1:19" ht="23.25" x14ac:dyDescent="0.5">
      <c r="A32" s="30"/>
      <c r="B32" s="5"/>
      <c r="C32" s="65" t="s">
        <v>585</v>
      </c>
      <c r="D32" s="5"/>
      <c r="E32" s="66"/>
      <c r="F32" s="18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18"/>
    </row>
    <row r="33" spans="1:19" x14ac:dyDescent="0.3">
      <c r="A33" s="30"/>
      <c r="B33" s="5"/>
      <c r="C33" s="65" t="s">
        <v>584</v>
      </c>
      <c r="D33" s="5"/>
      <c r="E33" s="67"/>
      <c r="F33" s="18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18"/>
    </row>
    <row r="34" spans="1:19" x14ac:dyDescent="0.3">
      <c r="A34" s="30"/>
      <c r="B34" s="5"/>
      <c r="C34" s="65" t="s">
        <v>583</v>
      </c>
      <c r="D34" s="5"/>
      <c r="E34" s="67"/>
      <c r="F34" s="18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8"/>
    </row>
    <row r="35" spans="1:19" x14ac:dyDescent="0.3">
      <c r="A35" s="30"/>
      <c r="B35" s="5"/>
      <c r="C35" s="5" t="s">
        <v>586</v>
      </c>
      <c r="D35" s="49"/>
      <c r="E35" s="18"/>
      <c r="F35" s="18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18"/>
    </row>
    <row r="36" spans="1:19" x14ac:dyDescent="0.3">
      <c r="A36" s="30"/>
      <c r="B36" s="5"/>
      <c r="C36" s="5"/>
      <c r="D36" s="49"/>
      <c r="E36" s="18"/>
      <c r="F36" s="18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18"/>
    </row>
    <row r="37" spans="1:19" x14ac:dyDescent="0.3">
      <c r="A37" s="32">
        <v>5</v>
      </c>
      <c r="B37" s="2" t="s">
        <v>587</v>
      </c>
      <c r="C37" s="2" t="s">
        <v>589</v>
      </c>
      <c r="D37" s="51">
        <v>100000</v>
      </c>
      <c r="E37" s="16" t="s">
        <v>23</v>
      </c>
      <c r="F37" s="16" t="s">
        <v>41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16"/>
    </row>
    <row r="38" spans="1:19" x14ac:dyDescent="0.3">
      <c r="A38" s="30"/>
      <c r="B38" s="5" t="s">
        <v>588</v>
      </c>
      <c r="C38" s="5" t="s">
        <v>781</v>
      </c>
      <c r="D38" s="49"/>
      <c r="E38" s="18" t="s">
        <v>24</v>
      </c>
      <c r="F38" s="18" t="s">
        <v>65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18"/>
    </row>
    <row r="39" spans="1:19" x14ac:dyDescent="0.3">
      <c r="A39" s="30"/>
      <c r="B39" s="5"/>
      <c r="C39" s="5" t="s">
        <v>590</v>
      </c>
      <c r="D39" s="49"/>
      <c r="E39" s="18"/>
      <c r="F39" s="18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18"/>
    </row>
    <row r="40" spans="1:19" x14ac:dyDescent="0.3">
      <c r="A40" s="30"/>
      <c r="B40" s="5"/>
      <c r="C40" s="11" t="s">
        <v>592</v>
      </c>
      <c r="D40" s="8"/>
      <c r="E40" s="18"/>
      <c r="F40" s="18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18"/>
    </row>
    <row r="41" spans="1:19" x14ac:dyDescent="0.3">
      <c r="A41" s="30"/>
      <c r="B41" s="5"/>
      <c r="C41" s="11" t="s">
        <v>591</v>
      </c>
      <c r="D41" s="8"/>
      <c r="E41" s="18"/>
      <c r="F41" s="18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18"/>
    </row>
    <row r="42" spans="1:19" x14ac:dyDescent="0.3">
      <c r="A42" s="30"/>
      <c r="B42" s="5"/>
      <c r="C42" s="5" t="s">
        <v>593</v>
      </c>
      <c r="D42" s="8"/>
      <c r="E42" s="18"/>
      <c r="F42" s="18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18"/>
    </row>
    <row r="43" spans="1:19" x14ac:dyDescent="0.3">
      <c r="A43" s="30"/>
      <c r="B43" s="5"/>
      <c r="C43" s="11" t="s">
        <v>594</v>
      </c>
      <c r="D43" s="8"/>
      <c r="E43" s="18"/>
      <c r="F43" s="18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18"/>
    </row>
    <row r="44" spans="1:19" x14ac:dyDescent="0.3">
      <c r="A44" s="30"/>
      <c r="B44" s="5"/>
      <c r="C44" s="5"/>
      <c r="D44" s="49"/>
      <c r="E44" s="18"/>
      <c r="F44" s="18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18"/>
    </row>
    <row r="45" spans="1:19" x14ac:dyDescent="0.3">
      <c r="A45" s="30"/>
      <c r="B45" s="5"/>
      <c r="C45" s="5"/>
      <c r="D45" s="49"/>
      <c r="E45" s="18"/>
      <c r="F45" s="18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18"/>
    </row>
    <row r="46" spans="1:19" x14ac:dyDescent="0.3">
      <c r="A46" s="30"/>
      <c r="B46" s="5"/>
      <c r="C46" s="5"/>
      <c r="D46" s="49"/>
      <c r="E46" s="18"/>
      <c r="F46" s="18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18"/>
    </row>
    <row r="47" spans="1:19" x14ac:dyDescent="0.3">
      <c r="A47" s="30"/>
      <c r="B47" s="5"/>
      <c r="C47" s="5"/>
      <c r="D47" s="49"/>
      <c r="E47" s="18"/>
      <c r="F47" s="18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18"/>
    </row>
    <row r="48" spans="1:19" x14ac:dyDescent="0.3">
      <c r="A48" s="30"/>
      <c r="B48" s="5"/>
      <c r="C48" s="5"/>
      <c r="D48" s="49"/>
      <c r="E48" s="18"/>
      <c r="F48" s="18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18"/>
    </row>
    <row r="49" spans="1:19" x14ac:dyDescent="0.3">
      <c r="A49" s="33"/>
      <c r="B49" s="3"/>
      <c r="C49" s="3"/>
      <c r="D49" s="50"/>
      <c r="E49" s="17"/>
      <c r="F49" s="17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7"/>
    </row>
    <row r="50" spans="1:19" x14ac:dyDescent="0.3">
      <c r="A50" s="34"/>
      <c r="B50" s="8"/>
      <c r="C50" s="8"/>
      <c r="D50" s="52">
        <v>49</v>
      </c>
      <c r="E50" s="62"/>
      <c r="F50" s="62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7"/>
    </row>
    <row r="51" spans="1:19" x14ac:dyDescent="0.3">
      <c r="A51" s="88" t="s">
        <v>557</v>
      </c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94" t="s">
        <v>778</v>
      </c>
    </row>
    <row r="52" spans="1:19" x14ac:dyDescent="0.3">
      <c r="A52" s="89" t="s">
        <v>558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</row>
    <row r="53" spans="1:19" x14ac:dyDescent="0.3">
      <c r="A53" s="32" t="s">
        <v>1</v>
      </c>
      <c r="B53" s="16" t="s">
        <v>2</v>
      </c>
      <c r="C53" s="16" t="s">
        <v>3</v>
      </c>
      <c r="D53" s="32" t="s">
        <v>4</v>
      </c>
      <c r="E53" s="16" t="s">
        <v>5</v>
      </c>
      <c r="F53" s="16" t="s">
        <v>7</v>
      </c>
      <c r="G53" s="90" t="s">
        <v>206</v>
      </c>
      <c r="H53" s="91"/>
      <c r="I53" s="92"/>
      <c r="J53" s="90" t="s">
        <v>212</v>
      </c>
      <c r="K53" s="91"/>
      <c r="L53" s="91"/>
      <c r="M53" s="91"/>
      <c r="N53" s="91"/>
      <c r="O53" s="91"/>
      <c r="P53" s="91"/>
      <c r="Q53" s="91"/>
      <c r="R53" s="92"/>
      <c r="S53" s="16" t="s">
        <v>20</v>
      </c>
    </row>
    <row r="54" spans="1:19" x14ac:dyDescent="0.3">
      <c r="A54" s="33"/>
      <c r="B54" s="17"/>
      <c r="C54" s="17" t="s">
        <v>2</v>
      </c>
      <c r="D54" s="33" t="s">
        <v>22</v>
      </c>
      <c r="E54" s="17" t="s">
        <v>6</v>
      </c>
      <c r="F54" s="17" t="s">
        <v>6</v>
      </c>
      <c r="G54" s="15" t="s">
        <v>8</v>
      </c>
      <c r="H54" s="15" t="s">
        <v>9</v>
      </c>
      <c r="I54" s="15" t="s">
        <v>10</v>
      </c>
      <c r="J54" s="15" t="s">
        <v>11</v>
      </c>
      <c r="K54" s="15" t="s">
        <v>12</v>
      </c>
      <c r="L54" s="15" t="s">
        <v>13</v>
      </c>
      <c r="M54" s="15" t="s">
        <v>14</v>
      </c>
      <c r="N54" s="15" t="s">
        <v>15</v>
      </c>
      <c r="O54" s="15" t="s">
        <v>16</v>
      </c>
      <c r="P54" s="15" t="s">
        <v>17</v>
      </c>
      <c r="Q54" s="15" t="s">
        <v>18</v>
      </c>
      <c r="R54" s="15" t="s">
        <v>19</v>
      </c>
      <c r="S54" s="17" t="s">
        <v>21</v>
      </c>
    </row>
    <row r="55" spans="1:19" x14ac:dyDescent="0.3">
      <c r="A55" s="30">
        <v>6</v>
      </c>
      <c r="B55" s="2" t="s">
        <v>595</v>
      </c>
      <c r="C55" s="5" t="s">
        <v>599</v>
      </c>
      <c r="D55" s="76" t="s">
        <v>628</v>
      </c>
      <c r="E55" s="16" t="s">
        <v>23</v>
      </c>
      <c r="F55" s="16" t="s">
        <v>41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18"/>
    </row>
    <row r="56" spans="1:19" x14ac:dyDescent="0.3">
      <c r="A56" s="30"/>
      <c r="B56" s="5" t="s">
        <v>596</v>
      </c>
      <c r="C56" s="5" t="s">
        <v>600</v>
      </c>
      <c r="D56" s="49"/>
      <c r="E56" s="18" t="s">
        <v>24</v>
      </c>
      <c r="F56" s="18" t="s">
        <v>65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18"/>
    </row>
    <row r="57" spans="1:19" x14ac:dyDescent="0.3">
      <c r="A57" s="30"/>
      <c r="B57" s="5" t="s">
        <v>597</v>
      </c>
      <c r="C57" s="5" t="s">
        <v>602</v>
      </c>
      <c r="D57" s="49"/>
      <c r="E57" s="18"/>
      <c r="F57" s="18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18"/>
    </row>
    <row r="58" spans="1:19" x14ac:dyDescent="0.3">
      <c r="A58" s="30"/>
      <c r="B58" s="5" t="s">
        <v>598</v>
      </c>
      <c r="C58" s="5" t="s">
        <v>603</v>
      </c>
      <c r="D58" s="49"/>
      <c r="E58" s="18"/>
      <c r="F58" s="18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18"/>
    </row>
    <row r="59" spans="1:19" x14ac:dyDescent="0.3">
      <c r="A59" s="30"/>
      <c r="B59" s="5"/>
      <c r="C59" s="5" t="s">
        <v>601</v>
      </c>
      <c r="D59" s="49"/>
      <c r="E59" s="18"/>
      <c r="F59" s="18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18"/>
    </row>
    <row r="60" spans="1:19" x14ac:dyDescent="0.3">
      <c r="A60" s="30"/>
      <c r="B60" s="5"/>
      <c r="C60" s="69" t="s">
        <v>604</v>
      </c>
      <c r="D60" s="49"/>
      <c r="E60" s="18"/>
      <c r="F60" s="18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18"/>
    </row>
    <row r="61" spans="1:19" x14ac:dyDescent="0.3">
      <c r="A61" s="30"/>
      <c r="B61" s="5"/>
      <c r="C61" s="70" t="s">
        <v>605</v>
      </c>
      <c r="D61" s="73"/>
      <c r="E61" s="74"/>
      <c r="F61" s="72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18"/>
    </row>
    <row r="62" spans="1:19" x14ac:dyDescent="0.3">
      <c r="A62" s="30"/>
      <c r="B62" s="5"/>
      <c r="C62" s="65" t="s">
        <v>606</v>
      </c>
      <c r="D62" s="49"/>
      <c r="E62" s="18"/>
      <c r="F62" s="72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18"/>
    </row>
    <row r="63" spans="1:19" x14ac:dyDescent="0.3">
      <c r="A63" s="30"/>
      <c r="B63" s="5"/>
      <c r="C63" s="65" t="s">
        <v>608</v>
      </c>
      <c r="D63" s="49"/>
      <c r="E63" s="18"/>
      <c r="F63" s="72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18"/>
    </row>
    <row r="64" spans="1:19" x14ac:dyDescent="0.3">
      <c r="A64" s="30"/>
      <c r="B64" s="5"/>
      <c r="C64" s="65" t="s">
        <v>609</v>
      </c>
      <c r="D64" s="49"/>
      <c r="E64" s="18"/>
      <c r="F64" s="72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18"/>
    </row>
    <row r="65" spans="1:19" x14ac:dyDescent="0.3">
      <c r="A65" s="30"/>
      <c r="B65" s="5"/>
      <c r="C65" s="65" t="s">
        <v>607</v>
      </c>
      <c r="D65" s="49"/>
      <c r="E65" s="18"/>
      <c r="F65" s="72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8"/>
    </row>
    <row r="66" spans="1:19" x14ac:dyDescent="0.3">
      <c r="A66" s="30"/>
      <c r="B66" s="5"/>
      <c r="C66" s="65" t="s">
        <v>611</v>
      </c>
      <c r="D66" s="49"/>
      <c r="E66" s="18"/>
      <c r="F66" s="72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8"/>
    </row>
    <row r="67" spans="1:19" x14ac:dyDescent="0.3">
      <c r="A67" s="30"/>
      <c r="B67" s="5"/>
      <c r="C67" s="65" t="s">
        <v>610</v>
      </c>
      <c r="D67" s="49"/>
      <c r="E67" s="18"/>
      <c r="F67" s="72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8"/>
    </row>
    <row r="68" spans="1:19" x14ac:dyDescent="0.3">
      <c r="A68" s="30"/>
      <c r="B68" s="5"/>
      <c r="C68" s="70" t="s">
        <v>612</v>
      </c>
      <c r="D68" s="49"/>
      <c r="E68" s="18"/>
      <c r="F68" s="72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8"/>
    </row>
    <row r="69" spans="1:19" x14ac:dyDescent="0.3">
      <c r="A69" s="30"/>
      <c r="B69" s="5"/>
      <c r="C69" s="70" t="s">
        <v>613</v>
      </c>
      <c r="D69" s="75"/>
      <c r="E69" s="74"/>
      <c r="F69" s="71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8"/>
    </row>
    <row r="70" spans="1:19" x14ac:dyDescent="0.3">
      <c r="A70" s="30"/>
      <c r="B70" s="5"/>
      <c r="C70" s="65" t="s">
        <v>614</v>
      </c>
      <c r="D70" s="49"/>
      <c r="E70" s="18"/>
      <c r="F70" s="72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8"/>
    </row>
    <row r="71" spans="1:19" x14ac:dyDescent="0.3">
      <c r="A71" s="30"/>
      <c r="B71" s="5"/>
      <c r="C71" s="11" t="s">
        <v>615</v>
      </c>
      <c r="D71" s="49"/>
      <c r="E71" s="18"/>
      <c r="F71" s="18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8"/>
    </row>
    <row r="72" spans="1:19" x14ac:dyDescent="0.3">
      <c r="A72" s="30"/>
      <c r="B72" s="5"/>
      <c r="C72" s="11"/>
      <c r="D72" s="49"/>
      <c r="E72" s="18"/>
      <c r="F72" s="18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18"/>
    </row>
    <row r="73" spans="1:19" x14ac:dyDescent="0.3">
      <c r="A73" s="30"/>
      <c r="B73" s="5"/>
      <c r="C73" s="11"/>
      <c r="D73" s="49"/>
      <c r="E73" s="18"/>
      <c r="F73" s="18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8"/>
    </row>
    <row r="74" spans="1:19" x14ac:dyDescent="0.3">
      <c r="A74" s="33"/>
      <c r="B74" s="3"/>
      <c r="C74" s="3"/>
      <c r="D74" s="50"/>
      <c r="E74" s="17"/>
      <c r="F74" s="17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17"/>
    </row>
    <row r="75" spans="1:19" x14ac:dyDescent="0.3">
      <c r="A75" s="34"/>
      <c r="B75" s="8"/>
      <c r="C75" s="8"/>
      <c r="D75" s="52">
        <v>50</v>
      </c>
      <c r="E75" s="62"/>
      <c r="F75" s="62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7"/>
    </row>
    <row r="76" spans="1:19" x14ac:dyDescent="0.3">
      <c r="A76" s="88" t="s">
        <v>557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94" t="s">
        <v>778</v>
      </c>
    </row>
    <row r="77" spans="1:19" x14ac:dyDescent="0.3">
      <c r="A77" s="89" t="s">
        <v>558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</row>
    <row r="78" spans="1:19" x14ac:dyDescent="0.3">
      <c r="A78" s="32" t="s">
        <v>1</v>
      </c>
      <c r="B78" s="16" t="s">
        <v>2</v>
      </c>
      <c r="C78" s="16" t="s">
        <v>3</v>
      </c>
      <c r="D78" s="32" t="s">
        <v>4</v>
      </c>
      <c r="E78" s="16" t="s">
        <v>5</v>
      </c>
      <c r="F78" s="16" t="s">
        <v>7</v>
      </c>
      <c r="G78" s="90" t="s">
        <v>206</v>
      </c>
      <c r="H78" s="91"/>
      <c r="I78" s="92"/>
      <c r="J78" s="90" t="s">
        <v>212</v>
      </c>
      <c r="K78" s="91"/>
      <c r="L78" s="91"/>
      <c r="M78" s="91"/>
      <c r="N78" s="91"/>
      <c r="O78" s="91"/>
      <c r="P78" s="91"/>
      <c r="Q78" s="91"/>
      <c r="R78" s="92"/>
      <c r="S78" s="16" t="s">
        <v>20</v>
      </c>
    </row>
    <row r="79" spans="1:19" x14ac:dyDescent="0.3">
      <c r="A79" s="33"/>
      <c r="B79" s="17"/>
      <c r="C79" s="17" t="s">
        <v>2</v>
      </c>
      <c r="D79" s="33" t="s">
        <v>22</v>
      </c>
      <c r="E79" s="17" t="s">
        <v>6</v>
      </c>
      <c r="F79" s="17" t="s">
        <v>6</v>
      </c>
      <c r="G79" s="15" t="s">
        <v>8</v>
      </c>
      <c r="H79" s="15" t="s">
        <v>9</v>
      </c>
      <c r="I79" s="15" t="s">
        <v>10</v>
      </c>
      <c r="J79" s="15" t="s">
        <v>11</v>
      </c>
      <c r="K79" s="15" t="s">
        <v>12</v>
      </c>
      <c r="L79" s="15" t="s">
        <v>13</v>
      </c>
      <c r="M79" s="15" t="s">
        <v>14</v>
      </c>
      <c r="N79" s="15" t="s">
        <v>15</v>
      </c>
      <c r="O79" s="15" t="s">
        <v>16</v>
      </c>
      <c r="P79" s="15" t="s">
        <v>17</v>
      </c>
      <c r="Q79" s="15" t="s">
        <v>18</v>
      </c>
      <c r="R79" s="15" t="s">
        <v>19</v>
      </c>
      <c r="S79" s="17" t="s">
        <v>21</v>
      </c>
    </row>
    <row r="80" spans="1:19" x14ac:dyDescent="0.3">
      <c r="A80" s="30"/>
      <c r="B80" s="2"/>
      <c r="C80" s="70" t="s">
        <v>617</v>
      </c>
      <c r="D80" s="76"/>
      <c r="E80" s="16"/>
      <c r="F80" s="16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8"/>
    </row>
    <row r="81" spans="1:19" x14ac:dyDescent="0.3">
      <c r="A81" s="30"/>
      <c r="B81" s="5"/>
      <c r="C81" s="11" t="s">
        <v>616</v>
      </c>
      <c r="D81" s="49"/>
      <c r="E81" s="18"/>
      <c r="F81" s="18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8"/>
    </row>
    <row r="82" spans="1:19" x14ac:dyDescent="0.3">
      <c r="A82" s="30"/>
      <c r="B82" s="5"/>
      <c r="C82" s="70" t="s">
        <v>618</v>
      </c>
      <c r="D82" s="49"/>
      <c r="E82" s="18"/>
      <c r="F82" s="18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18"/>
    </row>
    <row r="83" spans="1:19" x14ac:dyDescent="0.3">
      <c r="A83" s="30"/>
      <c r="B83" s="5"/>
      <c r="C83" s="70" t="s">
        <v>619</v>
      </c>
      <c r="D83" s="49"/>
      <c r="E83" s="18"/>
      <c r="F83" s="18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18"/>
    </row>
    <row r="84" spans="1:19" x14ac:dyDescent="0.3">
      <c r="A84" s="30"/>
      <c r="B84" s="5"/>
      <c r="C84" s="11" t="s">
        <v>620</v>
      </c>
      <c r="D84" s="49"/>
      <c r="E84" s="18"/>
      <c r="F84" s="18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18"/>
    </row>
    <row r="85" spans="1:19" x14ac:dyDescent="0.3">
      <c r="A85" s="30"/>
      <c r="B85" s="5"/>
      <c r="C85" s="11" t="s">
        <v>621</v>
      </c>
      <c r="D85" s="49"/>
      <c r="E85" s="18"/>
      <c r="F85" s="18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18"/>
    </row>
    <row r="86" spans="1:19" x14ac:dyDescent="0.3">
      <c r="A86" s="30"/>
      <c r="B86" s="5"/>
      <c r="C86" s="11"/>
      <c r="D86" s="49"/>
      <c r="E86" s="18"/>
      <c r="F86" s="18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18"/>
    </row>
    <row r="87" spans="1:19" x14ac:dyDescent="0.3">
      <c r="A87" s="32">
        <v>7</v>
      </c>
      <c r="B87" s="2" t="s">
        <v>622</v>
      </c>
      <c r="C87" s="10" t="s">
        <v>624</v>
      </c>
      <c r="D87" s="51">
        <v>5600</v>
      </c>
      <c r="E87" s="16" t="s">
        <v>23</v>
      </c>
      <c r="F87" s="16" t="s">
        <v>41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16"/>
    </row>
    <row r="88" spans="1:19" x14ac:dyDescent="0.3">
      <c r="A88" s="30"/>
      <c r="B88" s="5" t="s">
        <v>623</v>
      </c>
      <c r="C88" s="11" t="s">
        <v>582</v>
      </c>
      <c r="D88" s="49"/>
      <c r="E88" s="18" t="s">
        <v>24</v>
      </c>
      <c r="F88" s="18" t="s">
        <v>65</v>
      </c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18"/>
    </row>
    <row r="89" spans="1:19" x14ac:dyDescent="0.3">
      <c r="A89" s="30"/>
      <c r="B89" s="5"/>
      <c r="C89" s="5" t="s">
        <v>626</v>
      </c>
      <c r="D89" s="49"/>
      <c r="E89" s="18"/>
      <c r="F89" s="18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18"/>
    </row>
    <row r="90" spans="1:19" x14ac:dyDescent="0.3">
      <c r="A90" s="30"/>
      <c r="B90" s="5"/>
      <c r="C90" s="11" t="s">
        <v>625</v>
      </c>
      <c r="D90" s="49"/>
      <c r="E90" s="18"/>
      <c r="F90" s="18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18"/>
    </row>
    <row r="91" spans="1:19" x14ac:dyDescent="0.3">
      <c r="A91" s="30"/>
      <c r="B91" s="5"/>
      <c r="C91" s="68" t="s">
        <v>627</v>
      </c>
      <c r="D91" s="49"/>
      <c r="E91" s="18"/>
      <c r="F91" s="18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18"/>
    </row>
    <row r="92" spans="1:19" x14ac:dyDescent="0.3">
      <c r="A92" s="30"/>
      <c r="B92" s="5"/>
      <c r="C92" s="11"/>
      <c r="D92" s="49"/>
      <c r="E92" s="18"/>
      <c r="F92" s="18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18"/>
    </row>
    <row r="93" spans="1:19" x14ac:dyDescent="0.3">
      <c r="A93" s="32">
        <v>8</v>
      </c>
      <c r="B93" s="2" t="s">
        <v>629</v>
      </c>
      <c r="C93" s="10" t="s">
        <v>630</v>
      </c>
      <c r="D93" s="51">
        <v>12000</v>
      </c>
      <c r="E93" s="16" t="s">
        <v>23</v>
      </c>
      <c r="F93" s="16" t="s">
        <v>148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16"/>
    </row>
    <row r="94" spans="1:19" x14ac:dyDescent="0.3">
      <c r="A94" s="30"/>
      <c r="B94" s="5"/>
      <c r="C94" s="11" t="s">
        <v>631</v>
      </c>
      <c r="D94" s="49"/>
      <c r="E94" s="18" t="s">
        <v>24</v>
      </c>
      <c r="F94" s="18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18"/>
    </row>
    <row r="95" spans="1:19" x14ac:dyDescent="0.3">
      <c r="A95" s="30"/>
      <c r="B95" s="5"/>
      <c r="C95" s="11"/>
      <c r="D95" s="49"/>
      <c r="E95" s="18"/>
      <c r="F95" s="18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18"/>
    </row>
    <row r="96" spans="1:19" x14ac:dyDescent="0.3">
      <c r="A96" s="30"/>
      <c r="B96" s="5"/>
      <c r="C96" s="11"/>
      <c r="D96" s="49"/>
      <c r="E96" s="18"/>
      <c r="F96" s="18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18"/>
    </row>
    <row r="97" spans="1:19" x14ac:dyDescent="0.3">
      <c r="A97" s="30"/>
      <c r="B97" s="5"/>
      <c r="C97" s="11"/>
      <c r="D97" s="49"/>
      <c r="E97" s="18"/>
      <c r="F97" s="18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18"/>
    </row>
    <row r="98" spans="1:19" x14ac:dyDescent="0.3">
      <c r="A98" s="30"/>
      <c r="B98" s="5"/>
      <c r="C98" s="11"/>
      <c r="D98" s="49"/>
      <c r="E98" s="18"/>
      <c r="F98" s="18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8"/>
    </row>
    <row r="99" spans="1:19" x14ac:dyDescent="0.3">
      <c r="A99" s="36" t="s">
        <v>149</v>
      </c>
      <c r="B99" s="4" t="s">
        <v>179</v>
      </c>
      <c r="C99" s="31"/>
      <c r="D99" s="53">
        <f>D5+D11+D17+D30+D37+D55+D87+D93</f>
        <v>264600</v>
      </c>
      <c r="E99" s="15"/>
      <c r="F99" s="15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15"/>
    </row>
    <row r="100" spans="1:19" x14ac:dyDescent="0.3">
      <c r="A100" s="34"/>
      <c r="B100" s="8"/>
      <c r="C100" s="8"/>
      <c r="D100" s="52">
        <v>51</v>
      </c>
      <c r="E100" s="62"/>
      <c r="F100" s="62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7"/>
    </row>
    <row r="101" spans="1:19" x14ac:dyDescent="0.3">
      <c r="A101" s="88" t="s">
        <v>557</v>
      </c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94" t="s">
        <v>778</v>
      </c>
    </row>
    <row r="102" spans="1:19" x14ac:dyDescent="0.3">
      <c r="A102" s="89" t="s">
        <v>632</v>
      </c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</row>
    <row r="103" spans="1:19" x14ac:dyDescent="0.3">
      <c r="A103" s="32" t="s">
        <v>1</v>
      </c>
      <c r="B103" s="16" t="s">
        <v>2</v>
      </c>
      <c r="C103" s="16" t="s">
        <v>3</v>
      </c>
      <c r="D103" s="32" t="s">
        <v>4</v>
      </c>
      <c r="E103" s="16" t="s">
        <v>5</v>
      </c>
      <c r="F103" s="16" t="s">
        <v>7</v>
      </c>
      <c r="G103" s="90" t="s">
        <v>206</v>
      </c>
      <c r="H103" s="91"/>
      <c r="I103" s="92"/>
      <c r="J103" s="90" t="s">
        <v>212</v>
      </c>
      <c r="K103" s="91"/>
      <c r="L103" s="91"/>
      <c r="M103" s="91"/>
      <c r="N103" s="91"/>
      <c r="O103" s="91"/>
      <c r="P103" s="91"/>
      <c r="Q103" s="91"/>
      <c r="R103" s="92"/>
      <c r="S103" s="16" t="s">
        <v>20</v>
      </c>
    </row>
    <row r="104" spans="1:19" x14ac:dyDescent="0.3">
      <c r="A104" s="33"/>
      <c r="B104" s="17"/>
      <c r="C104" s="17" t="s">
        <v>2</v>
      </c>
      <c r="D104" s="33" t="s">
        <v>22</v>
      </c>
      <c r="E104" s="17" t="s">
        <v>6</v>
      </c>
      <c r="F104" s="17" t="s">
        <v>6</v>
      </c>
      <c r="G104" s="15" t="s">
        <v>8</v>
      </c>
      <c r="H104" s="15" t="s">
        <v>9</v>
      </c>
      <c r="I104" s="15" t="s">
        <v>10</v>
      </c>
      <c r="J104" s="15" t="s">
        <v>11</v>
      </c>
      <c r="K104" s="15" t="s">
        <v>12</v>
      </c>
      <c r="L104" s="15" t="s">
        <v>13</v>
      </c>
      <c r="M104" s="15" t="s">
        <v>14</v>
      </c>
      <c r="N104" s="15" t="s">
        <v>15</v>
      </c>
      <c r="O104" s="15" t="s">
        <v>16</v>
      </c>
      <c r="P104" s="15" t="s">
        <v>17</v>
      </c>
      <c r="Q104" s="15" t="s">
        <v>18</v>
      </c>
      <c r="R104" s="15" t="s">
        <v>19</v>
      </c>
      <c r="S104" s="17" t="s">
        <v>21</v>
      </c>
    </row>
    <row r="105" spans="1:19" x14ac:dyDescent="0.3">
      <c r="A105" s="30">
        <v>1</v>
      </c>
      <c r="B105" s="2" t="s">
        <v>633</v>
      </c>
      <c r="C105" s="5" t="s">
        <v>634</v>
      </c>
      <c r="D105" s="49">
        <v>9000</v>
      </c>
      <c r="E105" s="18" t="s">
        <v>23</v>
      </c>
      <c r="F105" s="18" t="s">
        <v>41</v>
      </c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18"/>
    </row>
    <row r="106" spans="1:19" x14ac:dyDescent="0.3">
      <c r="A106" s="30"/>
      <c r="B106" s="5"/>
      <c r="C106" s="5" t="s">
        <v>582</v>
      </c>
      <c r="D106" s="49"/>
      <c r="E106" s="18" t="s">
        <v>24</v>
      </c>
      <c r="F106" s="18" t="s">
        <v>65</v>
      </c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18"/>
    </row>
    <row r="107" spans="1:19" ht="23.25" x14ac:dyDescent="0.5">
      <c r="A107" s="30"/>
      <c r="B107" s="5"/>
      <c r="C107" s="65" t="s">
        <v>636</v>
      </c>
      <c r="D107" s="5"/>
      <c r="E107" s="66"/>
      <c r="F107" s="18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18"/>
    </row>
    <row r="108" spans="1:19" x14ac:dyDescent="0.3">
      <c r="A108" s="30"/>
      <c r="B108" s="5"/>
      <c r="C108" s="5" t="s">
        <v>635</v>
      </c>
      <c r="D108" s="49"/>
      <c r="E108" s="18"/>
      <c r="F108" s="18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18"/>
    </row>
    <row r="109" spans="1:19" x14ac:dyDescent="0.3">
      <c r="A109" s="30"/>
      <c r="B109" s="5"/>
      <c r="C109" s="65" t="s">
        <v>638</v>
      </c>
      <c r="D109" s="49"/>
      <c r="E109" s="18"/>
      <c r="F109" s="18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18"/>
    </row>
    <row r="110" spans="1:19" x14ac:dyDescent="0.3">
      <c r="A110" s="30"/>
      <c r="B110" s="5"/>
      <c r="C110" s="5" t="s">
        <v>637</v>
      </c>
      <c r="D110" s="49"/>
      <c r="E110" s="18"/>
      <c r="F110" s="18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18"/>
    </row>
    <row r="111" spans="1:19" x14ac:dyDescent="0.3">
      <c r="A111" s="30"/>
      <c r="B111" s="5"/>
      <c r="C111" s="65" t="s">
        <v>640</v>
      </c>
      <c r="D111" s="49"/>
      <c r="E111" s="18"/>
      <c r="F111" s="18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18"/>
    </row>
    <row r="112" spans="1:19" x14ac:dyDescent="0.3">
      <c r="A112" s="30"/>
      <c r="B112" s="5"/>
      <c r="C112" s="5" t="s">
        <v>639</v>
      </c>
      <c r="D112" s="49"/>
      <c r="E112" s="18"/>
      <c r="F112" s="18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18"/>
    </row>
    <row r="113" spans="1:19" x14ac:dyDescent="0.3">
      <c r="A113" s="30"/>
      <c r="B113" s="5"/>
      <c r="C113" s="65" t="s">
        <v>642</v>
      </c>
      <c r="D113" s="49"/>
      <c r="E113" s="18"/>
      <c r="F113" s="18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18"/>
    </row>
    <row r="114" spans="1:19" x14ac:dyDescent="0.3">
      <c r="A114" s="30"/>
      <c r="B114" s="5"/>
      <c r="C114" s="5" t="s">
        <v>641</v>
      </c>
      <c r="D114" s="49"/>
      <c r="E114" s="18"/>
      <c r="F114" s="18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18"/>
    </row>
    <row r="115" spans="1:19" x14ac:dyDescent="0.3">
      <c r="A115" s="30"/>
      <c r="B115" s="5"/>
      <c r="C115" s="65" t="s">
        <v>643</v>
      </c>
      <c r="D115" s="49"/>
      <c r="E115" s="18"/>
      <c r="F115" s="18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18"/>
    </row>
    <row r="116" spans="1:19" x14ac:dyDescent="0.3">
      <c r="A116" s="30"/>
      <c r="B116" s="5"/>
      <c r="C116" s="5"/>
      <c r="D116" s="49"/>
      <c r="E116" s="18"/>
      <c r="F116" s="18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18"/>
    </row>
    <row r="117" spans="1:19" x14ac:dyDescent="0.3">
      <c r="A117" s="30"/>
      <c r="B117" s="5"/>
      <c r="C117" s="5"/>
      <c r="D117" s="49"/>
      <c r="E117" s="18"/>
      <c r="F117" s="18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18"/>
    </row>
    <row r="118" spans="1:19" x14ac:dyDescent="0.3">
      <c r="A118" s="30"/>
      <c r="B118" s="5"/>
      <c r="C118" s="5"/>
      <c r="D118" s="49"/>
      <c r="E118" s="18"/>
      <c r="F118" s="18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18"/>
    </row>
    <row r="119" spans="1:19" x14ac:dyDescent="0.3">
      <c r="A119" s="30"/>
      <c r="B119" s="5"/>
      <c r="C119" s="5"/>
      <c r="D119" s="49"/>
      <c r="E119" s="18"/>
      <c r="F119" s="18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8"/>
    </row>
    <row r="120" spans="1:19" x14ac:dyDescent="0.3">
      <c r="A120" s="30"/>
      <c r="B120" s="5"/>
      <c r="C120" s="5"/>
      <c r="D120" s="49"/>
      <c r="E120" s="18"/>
      <c r="F120" s="18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18"/>
    </row>
    <row r="121" spans="1:19" x14ac:dyDescent="0.3">
      <c r="A121" s="30"/>
      <c r="B121" s="5"/>
      <c r="C121" s="5"/>
      <c r="D121" s="49"/>
      <c r="E121" s="18"/>
      <c r="F121" s="18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8"/>
    </row>
    <row r="122" spans="1:19" x14ac:dyDescent="0.3">
      <c r="A122" s="30"/>
      <c r="B122" s="5"/>
      <c r="C122" s="5"/>
      <c r="D122" s="49"/>
      <c r="E122" s="18"/>
      <c r="F122" s="18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18"/>
    </row>
    <row r="123" spans="1:19" x14ac:dyDescent="0.3">
      <c r="A123" s="30"/>
      <c r="B123" s="5"/>
      <c r="C123" s="5"/>
      <c r="D123" s="49"/>
      <c r="E123" s="18"/>
      <c r="F123" s="18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18"/>
    </row>
    <row r="124" spans="1:19" x14ac:dyDescent="0.3">
      <c r="A124" s="36" t="s">
        <v>149</v>
      </c>
      <c r="B124" s="4" t="s">
        <v>774</v>
      </c>
      <c r="C124" s="4"/>
      <c r="D124" s="53">
        <f>D105</f>
        <v>9000</v>
      </c>
      <c r="E124" s="15"/>
      <c r="F124" s="15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15"/>
    </row>
    <row r="125" spans="1:19" x14ac:dyDescent="0.3">
      <c r="A125" s="34"/>
      <c r="B125" s="8"/>
      <c r="C125" s="8"/>
      <c r="D125" s="52">
        <v>52</v>
      </c>
      <c r="E125" s="62"/>
      <c r="F125" s="62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7"/>
    </row>
    <row r="126" spans="1:19" x14ac:dyDescent="0.3">
      <c r="A126" s="88" t="s">
        <v>557</v>
      </c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94" t="s">
        <v>778</v>
      </c>
    </row>
    <row r="127" spans="1:19" x14ac:dyDescent="0.3">
      <c r="A127" s="89" t="s">
        <v>644</v>
      </c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</row>
    <row r="128" spans="1:19" x14ac:dyDescent="0.3">
      <c r="A128" s="32" t="s">
        <v>1</v>
      </c>
      <c r="B128" s="16" t="s">
        <v>2</v>
      </c>
      <c r="C128" s="16" t="s">
        <v>3</v>
      </c>
      <c r="D128" s="32" t="s">
        <v>4</v>
      </c>
      <c r="E128" s="16" t="s">
        <v>5</v>
      </c>
      <c r="F128" s="16" t="s">
        <v>7</v>
      </c>
      <c r="G128" s="90" t="s">
        <v>206</v>
      </c>
      <c r="H128" s="91"/>
      <c r="I128" s="92"/>
      <c r="J128" s="90" t="s">
        <v>212</v>
      </c>
      <c r="K128" s="91"/>
      <c r="L128" s="91"/>
      <c r="M128" s="91"/>
      <c r="N128" s="91"/>
      <c r="O128" s="91"/>
      <c r="P128" s="91"/>
      <c r="Q128" s="91"/>
      <c r="R128" s="92"/>
      <c r="S128" s="16" t="s">
        <v>20</v>
      </c>
    </row>
    <row r="129" spans="1:19" x14ac:dyDescent="0.3">
      <c r="A129" s="33"/>
      <c r="B129" s="17"/>
      <c r="C129" s="17" t="s">
        <v>2</v>
      </c>
      <c r="D129" s="33" t="s">
        <v>22</v>
      </c>
      <c r="E129" s="17" t="s">
        <v>6</v>
      </c>
      <c r="F129" s="17" t="s">
        <v>6</v>
      </c>
      <c r="G129" s="15" t="s">
        <v>8</v>
      </c>
      <c r="H129" s="15" t="s">
        <v>9</v>
      </c>
      <c r="I129" s="15" t="s">
        <v>10</v>
      </c>
      <c r="J129" s="15" t="s">
        <v>11</v>
      </c>
      <c r="K129" s="15" t="s">
        <v>12</v>
      </c>
      <c r="L129" s="15" t="s">
        <v>13</v>
      </c>
      <c r="M129" s="15" t="s">
        <v>14</v>
      </c>
      <c r="N129" s="15" t="s">
        <v>15</v>
      </c>
      <c r="O129" s="15" t="s">
        <v>16</v>
      </c>
      <c r="P129" s="15" t="s">
        <v>17</v>
      </c>
      <c r="Q129" s="15" t="s">
        <v>18</v>
      </c>
      <c r="R129" s="15" t="s">
        <v>19</v>
      </c>
      <c r="S129" s="17" t="s">
        <v>21</v>
      </c>
    </row>
    <row r="130" spans="1:19" x14ac:dyDescent="0.3">
      <c r="A130" s="30">
        <v>1</v>
      </c>
      <c r="B130" s="2" t="s">
        <v>645</v>
      </c>
      <c r="C130" s="5" t="s">
        <v>646</v>
      </c>
      <c r="D130" s="49">
        <v>10000</v>
      </c>
      <c r="E130" s="18" t="s">
        <v>23</v>
      </c>
      <c r="F130" s="18" t="s">
        <v>140</v>
      </c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18"/>
    </row>
    <row r="131" spans="1:19" x14ac:dyDescent="0.3">
      <c r="A131" s="30"/>
      <c r="B131" s="5"/>
      <c r="C131" s="5" t="s">
        <v>647</v>
      </c>
      <c r="D131" s="49"/>
      <c r="E131" s="18" t="s">
        <v>24</v>
      </c>
      <c r="F131" s="18" t="s">
        <v>64</v>
      </c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18"/>
    </row>
    <row r="132" spans="1:19" ht="23.25" x14ac:dyDescent="0.5">
      <c r="A132" s="30"/>
      <c r="B132" s="5"/>
      <c r="C132" s="65"/>
      <c r="D132" s="5"/>
      <c r="E132" s="66"/>
      <c r="F132" s="18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18"/>
    </row>
    <row r="133" spans="1:19" x14ac:dyDescent="0.3">
      <c r="A133" s="32">
        <v>2</v>
      </c>
      <c r="B133" s="2" t="s">
        <v>629</v>
      </c>
      <c r="C133" s="2" t="s">
        <v>648</v>
      </c>
      <c r="D133" s="51">
        <v>7000</v>
      </c>
      <c r="E133" s="16" t="s">
        <v>23</v>
      </c>
      <c r="F133" s="16" t="s">
        <v>140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16"/>
    </row>
    <row r="134" spans="1:19" x14ac:dyDescent="0.3">
      <c r="A134" s="30"/>
      <c r="B134" s="5"/>
      <c r="C134" s="11" t="s">
        <v>649</v>
      </c>
      <c r="D134" s="49"/>
      <c r="E134" s="18" t="s">
        <v>24</v>
      </c>
      <c r="F134" s="18" t="s">
        <v>64</v>
      </c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18"/>
    </row>
    <row r="135" spans="1:19" x14ac:dyDescent="0.3">
      <c r="A135" s="30"/>
      <c r="B135" s="5"/>
      <c r="C135" s="5" t="s">
        <v>254</v>
      </c>
      <c r="D135" s="49"/>
      <c r="E135" s="18"/>
      <c r="F135" s="18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18"/>
    </row>
    <row r="136" spans="1:19" x14ac:dyDescent="0.3">
      <c r="A136" s="30"/>
      <c r="B136" s="5"/>
      <c r="C136" s="65"/>
      <c r="D136" s="49"/>
      <c r="E136" s="18"/>
      <c r="F136" s="18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18"/>
    </row>
    <row r="137" spans="1:19" x14ac:dyDescent="0.3">
      <c r="A137" s="32">
        <v>3</v>
      </c>
      <c r="B137" s="2" t="s">
        <v>629</v>
      </c>
      <c r="C137" s="2" t="s">
        <v>648</v>
      </c>
      <c r="D137" s="51">
        <v>3500</v>
      </c>
      <c r="E137" s="16" t="s">
        <v>23</v>
      </c>
      <c r="F137" s="16" t="s">
        <v>140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16"/>
    </row>
    <row r="138" spans="1:19" x14ac:dyDescent="0.3">
      <c r="A138" s="30"/>
      <c r="B138" s="5"/>
      <c r="C138" s="11" t="s">
        <v>650</v>
      </c>
      <c r="D138" s="49"/>
      <c r="E138" s="18" t="s">
        <v>24</v>
      </c>
      <c r="F138" s="18" t="s">
        <v>64</v>
      </c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8"/>
    </row>
    <row r="139" spans="1:19" x14ac:dyDescent="0.3">
      <c r="A139" s="30"/>
      <c r="B139" s="5"/>
      <c r="C139" s="5" t="s">
        <v>254</v>
      </c>
      <c r="D139" s="49"/>
      <c r="E139" s="18"/>
      <c r="F139" s="18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8"/>
    </row>
    <row r="140" spans="1:19" x14ac:dyDescent="0.3">
      <c r="A140" s="30"/>
      <c r="B140" s="5"/>
      <c r="C140" s="65"/>
      <c r="D140" s="49"/>
      <c r="E140" s="18"/>
      <c r="F140" s="18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18"/>
    </row>
    <row r="141" spans="1:19" x14ac:dyDescent="0.3">
      <c r="A141" s="30"/>
      <c r="B141" s="5"/>
      <c r="C141" s="5"/>
      <c r="D141" s="49"/>
      <c r="E141" s="18"/>
      <c r="F141" s="18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18"/>
    </row>
    <row r="142" spans="1:19" x14ac:dyDescent="0.3">
      <c r="A142" s="30"/>
      <c r="B142" s="5"/>
      <c r="C142" s="5"/>
      <c r="D142" s="49"/>
      <c r="E142" s="18"/>
      <c r="F142" s="18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18"/>
    </row>
    <row r="143" spans="1:19" x14ac:dyDescent="0.3">
      <c r="A143" s="30"/>
      <c r="B143" s="5"/>
      <c r="C143" s="5"/>
      <c r="D143" s="49"/>
      <c r="E143" s="18"/>
      <c r="F143" s="18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18"/>
    </row>
    <row r="144" spans="1:19" x14ac:dyDescent="0.3">
      <c r="A144" s="30"/>
      <c r="B144" s="5"/>
      <c r="C144" s="5"/>
      <c r="D144" s="49"/>
      <c r="E144" s="18"/>
      <c r="F144" s="18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18"/>
    </row>
    <row r="145" spans="1:19" x14ac:dyDescent="0.3">
      <c r="A145" s="30"/>
      <c r="B145" s="5"/>
      <c r="C145" s="5"/>
      <c r="D145" s="49"/>
      <c r="E145" s="18"/>
      <c r="F145" s="18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18"/>
    </row>
    <row r="146" spans="1:19" x14ac:dyDescent="0.3">
      <c r="A146" s="30"/>
      <c r="B146" s="5"/>
      <c r="C146" s="5"/>
      <c r="D146" s="49"/>
      <c r="E146" s="18"/>
      <c r="F146" s="18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18"/>
    </row>
    <row r="147" spans="1:19" x14ac:dyDescent="0.3">
      <c r="A147" s="30"/>
      <c r="B147" s="5"/>
      <c r="C147" s="5"/>
      <c r="D147" s="49"/>
      <c r="E147" s="18"/>
      <c r="F147" s="18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18"/>
    </row>
    <row r="148" spans="1:19" x14ac:dyDescent="0.3">
      <c r="A148" s="30"/>
      <c r="B148" s="5"/>
      <c r="C148" s="5"/>
      <c r="D148" s="49"/>
      <c r="E148" s="18"/>
      <c r="F148" s="18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18"/>
    </row>
    <row r="149" spans="1:19" x14ac:dyDescent="0.3">
      <c r="A149" s="36" t="s">
        <v>149</v>
      </c>
      <c r="B149" s="4" t="s">
        <v>776</v>
      </c>
      <c r="C149" s="4"/>
      <c r="D149" s="53">
        <f>D130+D133+D137</f>
        <v>20500</v>
      </c>
      <c r="E149" s="15"/>
      <c r="F149" s="15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15"/>
    </row>
    <row r="150" spans="1:19" x14ac:dyDescent="0.3">
      <c r="A150" s="34"/>
      <c r="B150" s="8"/>
      <c r="C150" s="8"/>
      <c r="D150" s="52">
        <v>53</v>
      </c>
      <c r="E150" s="62"/>
      <c r="F150" s="62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7"/>
    </row>
    <row r="151" spans="1:19" x14ac:dyDescent="0.3">
      <c r="A151" s="88" t="s">
        <v>557</v>
      </c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94" t="s">
        <v>778</v>
      </c>
    </row>
    <row r="152" spans="1:19" x14ac:dyDescent="0.3">
      <c r="A152" s="89" t="s">
        <v>651</v>
      </c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</row>
    <row r="153" spans="1:19" x14ac:dyDescent="0.3">
      <c r="A153" s="32" t="s">
        <v>1</v>
      </c>
      <c r="B153" s="16" t="s">
        <v>2</v>
      </c>
      <c r="C153" s="16" t="s">
        <v>3</v>
      </c>
      <c r="D153" s="32" t="s">
        <v>4</v>
      </c>
      <c r="E153" s="16" t="s">
        <v>5</v>
      </c>
      <c r="F153" s="16" t="s">
        <v>7</v>
      </c>
      <c r="G153" s="90" t="s">
        <v>206</v>
      </c>
      <c r="H153" s="91"/>
      <c r="I153" s="92"/>
      <c r="J153" s="90" t="s">
        <v>212</v>
      </c>
      <c r="K153" s="91"/>
      <c r="L153" s="91"/>
      <c r="M153" s="91"/>
      <c r="N153" s="91"/>
      <c r="O153" s="91"/>
      <c r="P153" s="91"/>
      <c r="Q153" s="91"/>
      <c r="R153" s="92"/>
      <c r="S153" s="16" t="s">
        <v>20</v>
      </c>
    </row>
    <row r="154" spans="1:19" x14ac:dyDescent="0.3">
      <c r="A154" s="33"/>
      <c r="B154" s="17"/>
      <c r="C154" s="17" t="s">
        <v>2</v>
      </c>
      <c r="D154" s="33" t="s">
        <v>22</v>
      </c>
      <c r="E154" s="17" t="s">
        <v>6</v>
      </c>
      <c r="F154" s="17" t="s">
        <v>6</v>
      </c>
      <c r="G154" s="15" t="s">
        <v>8</v>
      </c>
      <c r="H154" s="15" t="s">
        <v>9</v>
      </c>
      <c r="I154" s="15" t="s">
        <v>10</v>
      </c>
      <c r="J154" s="15" t="s">
        <v>11</v>
      </c>
      <c r="K154" s="15" t="s">
        <v>12</v>
      </c>
      <c r="L154" s="15" t="s">
        <v>13</v>
      </c>
      <c r="M154" s="15" t="s">
        <v>14</v>
      </c>
      <c r="N154" s="15" t="s">
        <v>15</v>
      </c>
      <c r="O154" s="15" t="s">
        <v>16</v>
      </c>
      <c r="P154" s="15" t="s">
        <v>17</v>
      </c>
      <c r="Q154" s="15" t="s">
        <v>18</v>
      </c>
      <c r="R154" s="15" t="s">
        <v>19</v>
      </c>
      <c r="S154" s="17" t="s">
        <v>21</v>
      </c>
    </row>
    <row r="155" spans="1:19" x14ac:dyDescent="0.3">
      <c r="A155" s="30">
        <v>1</v>
      </c>
      <c r="B155" s="2" t="s">
        <v>595</v>
      </c>
      <c r="C155" s="5" t="s">
        <v>653</v>
      </c>
      <c r="D155" s="49">
        <v>23000</v>
      </c>
      <c r="E155" s="18" t="s">
        <v>23</v>
      </c>
      <c r="F155" s="18" t="s">
        <v>129</v>
      </c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18"/>
    </row>
    <row r="156" spans="1:19" x14ac:dyDescent="0.3">
      <c r="A156" s="30"/>
      <c r="B156" s="5" t="s">
        <v>652</v>
      </c>
      <c r="C156" s="77" t="s">
        <v>654</v>
      </c>
      <c r="D156" s="49"/>
      <c r="E156" s="18" t="s">
        <v>24</v>
      </c>
      <c r="F156" s="18" t="s">
        <v>46</v>
      </c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18"/>
    </row>
    <row r="157" spans="1:19" ht="23.25" x14ac:dyDescent="0.5">
      <c r="A157" s="30"/>
      <c r="B157" s="5"/>
      <c r="C157" s="65" t="s">
        <v>655</v>
      </c>
      <c r="D157" s="5"/>
      <c r="E157" s="66"/>
      <c r="F157" s="18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18"/>
    </row>
    <row r="158" spans="1:19" x14ac:dyDescent="0.3">
      <c r="A158" s="30"/>
      <c r="B158" s="5"/>
      <c r="C158" s="11" t="s">
        <v>656</v>
      </c>
      <c r="D158" s="49"/>
      <c r="E158" s="18"/>
      <c r="F158" s="18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18"/>
    </row>
    <row r="159" spans="1:19" x14ac:dyDescent="0.3">
      <c r="A159" s="30"/>
      <c r="B159" s="5"/>
      <c r="C159" s="65" t="s">
        <v>657</v>
      </c>
      <c r="D159" s="49"/>
      <c r="E159" s="18"/>
      <c r="F159" s="18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18"/>
    </row>
    <row r="160" spans="1:19" x14ac:dyDescent="0.3">
      <c r="A160" s="30"/>
      <c r="B160" s="5"/>
      <c r="C160" s="11" t="s">
        <v>658</v>
      </c>
      <c r="D160" s="49"/>
      <c r="E160" s="18"/>
      <c r="F160" s="18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8"/>
    </row>
    <row r="161" spans="1:19" x14ac:dyDescent="0.3">
      <c r="A161" s="30"/>
      <c r="B161" s="5"/>
      <c r="C161" s="65" t="s">
        <v>659</v>
      </c>
      <c r="D161" s="49"/>
      <c r="E161" s="18"/>
      <c r="F161" s="18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8"/>
    </row>
    <row r="162" spans="1:19" x14ac:dyDescent="0.3">
      <c r="A162" s="30"/>
      <c r="B162" s="5"/>
      <c r="C162" s="11" t="s">
        <v>660</v>
      </c>
      <c r="D162" s="49"/>
      <c r="E162" s="18"/>
      <c r="F162" s="18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8"/>
    </row>
    <row r="163" spans="1:19" x14ac:dyDescent="0.3">
      <c r="A163" s="30"/>
      <c r="B163" s="5"/>
      <c r="C163" s="65" t="s">
        <v>661</v>
      </c>
      <c r="D163" s="49"/>
      <c r="E163" s="18"/>
      <c r="F163" s="18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8"/>
    </row>
    <row r="164" spans="1:19" x14ac:dyDescent="0.3">
      <c r="A164" s="30"/>
      <c r="B164" s="5"/>
      <c r="C164" s="11" t="s">
        <v>662</v>
      </c>
      <c r="D164" s="49"/>
      <c r="E164" s="18"/>
      <c r="F164" s="18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18"/>
    </row>
    <row r="165" spans="1:19" ht="23.25" x14ac:dyDescent="0.5">
      <c r="A165" s="30"/>
      <c r="B165" s="5"/>
      <c r="C165" s="78" t="s">
        <v>663</v>
      </c>
      <c r="D165" s="49"/>
      <c r="E165" s="18"/>
      <c r="F165" s="18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18"/>
    </row>
    <row r="166" spans="1:19" x14ac:dyDescent="0.3">
      <c r="A166" s="30"/>
      <c r="B166" s="5"/>
      <c r="C166" s="11" t="s">
        <v>664</v>
      </c>
      <c r="D166" s="49"/>
      <c r="E166" s="18"/>
      <c r="F166" s="18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18"/>
    </row>
    <row r="167" spans="1:19" x14ac:dyDescent="0.3">
      <c r="A167" s="30"/>
      <c r="B167" s="5"/>
      <c r="C167" s="11" t="s">
        <v>665</v>
      </c>
      <c r="D167" s="49"/>
      <c r="E167" s="18"/>
      <c r="F167" s="18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18"/>
    </row>
    <row r="168" spans="1:19" x14ac:dyDescent="0.3">
      <c r="A168" s="30"/>
      <c r="B168" s="5"/>
      <c r="C168" s="1" t="s">
        <v>666</v>
      </c>
      <c r="D168" s="49"/>
      <c r="E168" s="18"/>
      <c r="F168" s="18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18"/>
    </row>
    <row r="169" spans="1:19" x14ac:dyDescent="0.3">
      <c r="A169" s="30"/>
      <c r="B169" s="5"/>
      <c r="C169" s="11" t="s">
        <v>667</v>
      </c>
      <c r="D169" s="49"/>
      <c r="E169" s="18"/>
      <c r="F169" s="18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18"/>
    </row>
    <row r="170" spans="1:19" x14ac:dyDescent="0.3">
      <c r="A170" s="30"/>
      <c r="B170" s="5"/>
      <c r="C170" s="11" t="s">
        <v>668</v>
      </c>
      <c r="D170" s="49"/>
      <c r="E170" s="18"/>
      <c r="F170" s="18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18"/>
    </row>
    <row r="171" spans="1:19" x14ac:dyDescent="0.3">
      <c r="A171" s="30"/>
      <c r="B171" s="5"/>
      <c r="C171" s="11" t="s">
        <v>669</v>
      </c>
      <c r="D171" s="49"/>
      <c r="E171" s="18"/>
      <c r="F171" s="18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18"/>
    </row>
    <row r="172" spans="1:19" x14ac:dyDescent="0.3">
      <c r="A172" s="30"/>
      <c r="B172" s="5"/>
      <c r="C172" s="11"/>
      <c r="D172" s="49"/>
      <c r="E172" s="18"/>
      <c r="F172" s="18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18"/>
    </row>
    <row r="173" spans="1:19" x14ac:dyDescent="0.3">
      <c r="A173" s="30"/>
      <c r="B173" s="5"/>
      <c r="C173" s="11"/>
      <c r="D173" s="49"/>
      <c r="E173" s="18"/>
      <c r="F173" s="18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18"/>
    </row>
    <row r="174" spans="1:19" x14ac:dyDescent="0.3">
      <c r="A174" s="33"/>
      <c r="B174" s="3"/>
      <c r="C174" s="13"/>
      <c r="D174" s="50"/>
      <c r="E174" s="17"/>
      <c r="F174" s="17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17"/>
    </row>
    <row r="175" spans="1:19" x14ac:dyDescent="0.3">
      <c r="A175" s="34"/>
      <c r="B175" s="8"/>
      <c r="C175" s="8"/>
      <c r="D175" s="52">
        <v>54</v>
      </c>
      <c r="E175" s="62"/>
      <c r="F175" s="62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7"/>
    </row>
    <row r="176" spans="1:19" x14ac:dyDescent="0.3">
      <c r="A176" s="88" t="s">
        <v>557</v>
      </c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94" t="s">
        <v>778</v>
      </c>
    </row>
    <row r="177" spans="1:19" x14ac:dyDescent="0.3">
      <c r="A177" s="89" t="s">
        <v>632</v>
      </c>
      <c r="B177" s="89"/>
      <c r="C177" s="89"/>
      <c r="D177" s="89"/>
      <c r="E177" s="89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  <c r="R177" s="89"/>
    </row>
    <row r="178" spans="1:19" x14ac:dyDescent="0.3">
      <c r="A178" s="32" t="s">
        <v>1</v>
      </c>
      <c r="B178" s="16" t="s">
        <v>2</v>
      </c>
      <c r="C178" s="16" t="s">
        <v>3</v>
      </c>
      <c r="D178" s="32" t="s">
        <v>4</v>
      </c>
      <c r="E178" s="16" t="s">
        <v>5</v>
      </c>
      <c r="F178" s="16" t="s">
        <v>7</v>
      </c>
      <c r="G178" s="90" t="s">
        <v>206</v>
      </c>
      <c r="H178" s="91"/>
      <c r="I178" s="92"/>
      <c r="J178" s="90" t="s">
        <v>212</v>
      </c>
      <c r="K178" s="91"/>
      <c r="L178" s="91"/>
      <c r="M178" s="91"/>
      <c r="N178" s="91"/>
      <c r="O178" s="91"/>
      <c r="P178" s="91"/>
      <c r="Q178" s="91"/>
      <c r="R178" s="92"/>
      <c r="S178" s="16" t="s">
        <v>20</v>
      </c>
    </row>
    <row r="179" spans="1:19" x14ac:dyDescent="0.3">
      <c r="A179" s="33"/>
      <c r="B179" s="17"/>
      <c r="C179" s="17" t="s">
        <v>2</v>
      </c>
      <c r="D179" s="33" t="s">
        <v>22</v>
      </c>
      <c r="E179" s="17" t="s">
        <v>6</v>
      </c>
      <c r="F179" s="17" t="s">
        <v>6</v>
      </c>
      <c r="G179" s="15" t="s">
        <v>8</v>
      </c>
      <c r="H179" s="15" t="s">
        <v>9</v>
      </c>
      <c r="I179" s="15" t="s">
        <v>10</v>
      </c>
      <c r="J179" s="15" t="s">
        <v>11</v>
      </c>
      <c r="K179" s="15" t="s">
        <v>12</v>
      </c>
      <c r="L179" s="15" t="s">
        <v>13</v>
      </c>
      <c r="M179" s="15" t="s">
        <v>14</v>
      </c>
      <c r="N179" s="15" t="s">
        <v>15</v>
      </c>
      <c r="O179" s="15" t="s">
        <v>16</v>
      </c>
      <c r="P179" s="15" t="s">
        <v>17</v>
      </c>
      <c r="Q179" s="15" t="s">
        <v>18</v>
      </c>
      <c r="R179" s="15" t="s">
        <v>19</v>
      </c>
      <c r="S179" s="17" t="s">
        <v>21</v>
      </c>
    </row>
    <row r="180" spans="1:19" x14ac:dyDescent="0.3">
      <c r="A180" s="30"/>
      <c r="B180" s="2"/>
      <c r="C180" s="5" t="s">
        <v>670</v>
      </c>
      <c r="D180" s="49"/>
      <c r="E180" s="18"/>
      <c r="F180" s="18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18"/>
    </row>
    <row r="181" spans="1:19" x14ac:dyDescent="0.3">
      <c r="A181" s="30"/>
      <c r="B181" s="5"/>
      <c r="C181" s="5" t="s">
        <v>671</v>
      </c>
      <c r="D181" s="49"/>
      <c r="E181" s="18"/>
      <c r="F181" s="18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18"/>
    </row>
    <row r="182" spans="1:19" ht="23.25" x14ac:dyDescent="0.5">
      <c r="A182" s="30"/>
      <c r="B182" s="5"/>
      <c r="C182" s="65" t="s">
        <v>672</v>
      </c>
      <c r="D182" s="5"/>
      <c r="E182" s="66"/>
      <c r="F182" s="18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18"/>
    </row>
    <row r="183" spans="1:19" x14ac:dyDescent="0.3">
      <c r="A183" s="30"/>
      <c r="B183" s="5"/>
      <c r="C183" s="5" t="s">
        <v>673</v>
      </c>
      <c r="D183" s="49"/>
      <c r="E183" s="18"/>
      <c r="F183" s="18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18"/>
    </row>
    <row r="184" spans="1:19" x14ac:dyDescent="0.3">
      <c r="A184" s="30"/>
      <c r="B184" s="5"/>
      <c r="C184" s="65" t="s">
        <v>606</v>
      </c>
      <c r="D184" s="49"/>
      <c r="E184" s="18"/>
      <c r="F184" s="18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18"/>
    </row>
    <row r="185" spans="1:19" x14ac:dyDescent="0.3">
      <c r="A185" s="30"/>
      <c r="B185" s="5"/>
      <c r="C185" s="11" t="s">
        <v>779</v>
      </c>
      <c r="D185" s="49"/>
      <c r="E185" s="18"/>
      <c r="F185" s="18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18"/>
    </row>
    <row r="186" spans="1:19" x14ac:dyDescent="0.3">
      <c r="A186" s="30"/>
      <c r="B186" s="5"/>
      <c r="C186" s="1" t="s">
        <v>674</v>
      </c>
      <c r="D186" s="49"/>
      <c r="E186" s="18"/>
      <c r="F186" s="18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18"/>
    </row>
    <row r="187" spans="1:19" ht="23.25" x14ac:dyDescent="0.5">
      <c r="A187" s="30"/>
      <c r="B187" s="5"/>
      <c r="C187" s="79" t="s">
        <v>675</v>
      </c>
      <c r="D187" s="49"/>
      <c r="E187" s="18"/>
      <c r="F187" s="18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18"/>
    </row>
    <row r="188" spans="1:19" x14ac:dyDescent="0.3">
      <c r="A188" s="30"/>
      <c r="B188" s="5"/>
      <c r="C188" s="65" t="s">
        <v>676</v>
      </c>
      <c r="D188" s="49"/>
      <c r="E188" s="18"/>
      <c r="F188" s="18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18"/>
    </row>
    <row r="189" spans="1:19" x14ac:dyDescent="0.3">
      <c r="A189" s="30"/>
      <c r="B189" s="5"/>
      <c r="C189" s="11" t="s">
        <v>677</v>
      </c>
      <c r="D189" s="49"/>
      <c r="E189" s="18"/>
      <c r="F189" s="18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18"/>
    </row>
    <row r="190" spans="1:19" x14ac:dyDescent="0.3">
      <c r="A190" s="30"/>
      <c r="B190" s="5"/>
      <c r="C190" s="65" t="s">
        <v>678</v>
      </c>
      <c r="D190" s="49"/>
      <c r="E190" s="18"/>
      <c r="F190" s="18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18"/>
    </row>
    <row r="191" spans="1:19" x14ac:dyDescent="0.3">
      <c r="A191" s="30"/>
      <c r="B191" s="5"/>
      <c r="C191" s="11" t="s">
        <v>679</v>
      </c>
      <c r="D191" s="49"/>
      <c r="E191" s="18"/>
      <c r="F191" s="18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18"/>
    </row>
    <row r="192" spans="1:19" x14ac:dyDescent="0.3">
      <c r="A192" s="30"/>
      <c r="B192" s="5"/>
      <c r="C192" s="11" t="s">
        <v>680</v>
      </c>
      <c r="D192" s="49"/>
      <c r="E192" s="18"/>
      <c r="F192" s="18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18"/>
    </row>
    <row r="193" spans="1:19" x14ac:dyDescent="0.3">
      <c r="A193" s="30"/>
      <c r="B193" s="5"/>
      <c r="C193" s="11" t="s">
        <v>681</v>
      </c>
      <c r="D193" s="49"/>
      <c r="E193" s="18"/>
      <c r="F193" s="18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18"/>
    </row>
    <row r="194" spans="1:19" x14ac:dyDescent="0.3">
      <c r="A194" s="30"/>
      <c r="B194" s="5"/>
      <c r="C194" s="11" t="s">
        <v>682</v>
      </c>
      <c r="D194" s="49"/>
      <c r="E194" s="18"/>
      <c r="F194" s="18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18"/>
    </row>
    <row r="195" spans="1:19" x14ac:dyDescent="0.3">
      <c r="A195" s="30"/>
      <c r="B195" s="5"/>
      <c r="C195" s="11"/>
      <c r="D195" s="49"/>
      <c r="E195" s="18"/>
      <c r="F195" s="18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18"/>
    </row>
    <row r="196" spans="1:19" x14ac:dyDescent="0.3">
      <c r="A196" s="30"/>
      <c r="B196" s="5"/>
      <c r="C196" s="11"/>
      <c r="D196" s="49"/>
      <c r="E196" s="18"/>
      <c r="F196" s="18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18"/>
    </row>
    <row r="197" spans="1:19" x14ac:dyDescent="0.3">
      <c r="A197" s="30"/>
      <c r="B197" s="5"/>
      <c r="C197" s="11"/>
      <c r="D197" s="49"/>
      <c r="E197" s="18"/>
      <c r="F197" s="18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18"/>
    </row>
    <row r="198" spans="1:19" x14ac:dyDescent="0.3">
      <c r="A198" s="30"/>
      <c r="B198" s="5"/>
      <c r="C198" s="11"/>
      <c r="D198" s="49"/>
      <c r="E198" s="18"/>
      <c r="F198" s="18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18"/>
    </row>
    <row r="199" spans="1:19" x14ac:dyDescent="0.3">
      <c r="A199" s="33"/>
      <c r="B199" s="3"/>
      <c r="C199" s="3"/>
      <c r="D199" s="50"/>
      <c r="E199" s="17"/>
      <c r="F199" s="17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17"/>
    </row>
    <row r="200" spans="1:19" x14ac:dyDescent="0.3">
      <c r="A200" s="34"/>
      <c r="B200" s="8"/>
      <c r="C200" s="8"/>
      <c r="D200" s="52">
        <v>55</v>
      </c>
      <c r="E200" s="62"/>
      <c r="F200" s="62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7"/>
    </row>
    <row r="201" spans="1:19" x14ac:dyDescent="0.3">
      <c r="A201" s="88" t="s">
        <v>557</v>
      </c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94" t="s">
        <v>778</v>
      </c>
    </row>
    <row r="202" spans="1:19" x14ac:dyDescent="0.3">
      <c r="A202" s="89" t="s">
        <v>651</v>
      </c>
      <c r="B202" s="89"/>
      <c r="C202" s="89"/>
      <c r="D202" s="89"/>
      <c r="E202" s="89"/>
      <c r="F202" s="89"/>
      <c r="G202" s="89"/>
      <c r="H202" s="89"/>
      <c r="I202" s="89"/>
      <c r="J202" s="89"/>
      <c r="K202" s="89"/>
      <c r="L202" s="89"/>
      <c r="M202" s="89"/>
      <c r="N202" s="89"/>
      <c r="O202" s="89"/>
      <c r="P202" s="89"/>
      <c r="Q202" s="89"/>
      <c r="R202" s="89"/>
    </row>
    <row r="203" spans="1:19" x14ac:dyDescent="0.3">
      <c r="A203" s="32" t="s">
        <v>1</v>
      </c>
      <c r="B203" s="16" t="s">
        <v>2</v>
      </c>
      <c r="C203" s="16" t="s">
        <v>3</v>
      </c>
      <c r="D203" s="32" t="s">
        <v>4</v>
      </c>
      <c r="E203" s="16" t="s">
        <v>5</v>
      </c>
      <c r="F203" s="16" t="s">
        <v>7</v>
      </c>
      <c r="G203" s="90" t="s">
        <v>206</v>
      </c>
      <c r="H203" s="91"/>
      <c r="I203" s="92"/>
      <c r="J203" s="90" t="s">
        <v>212</v>
      </c>
      <c r="K203" s="91"/>
      <c r="L203" s="91"/>
      <c r="M203" s="91"/>
      <c r="N203" s="91"/>
      <c r="O203" s="91"/>
      <c r="P203" s="91"/>
      <c r="Q203" s="91"/>
      <c r="R203" s="92"/>
      <c r="S203" s="16" t="s">
        <v>20</v>
      </c>
    </row>
    <row r="204" spans="1:19" x14ac:dyDescent="0.3">
      <c r="A204" s="33"/>
      <c r="B204" s="17"/>
      <c r="C204" s="17" t="s">
        <v>2</v>
      </c>
      <c r="D204" s="33" t="s">
        <v>22</v>
      </c>
      <c r="E204" s="17" t="s">
        <v>6</v>
      </c>
      <c r="F204" s="17" t="s">
        <v>6</v>
      </c>
      <c r="G204" s="15" t="s">
        <v>8</v>
      </c>
      <c r="H204" s="15" t="s">
        <v>9</v>
      </c>
      <c r="I204" s="15" t="s">
        <v>10</v>
      </c>
      <c r="J204" s="15" t="s">
        <v>11</v>
      </c>
      <c r="K204" s="15" t="s">
        <v>12</v>
      </c>
      <c r="L204" s="15" t="s">
        <v>13</v>
      </c>
      <c r="M204" s="15" t="s">
        <v>14</v>
      </c>
      <c r="N204" s="15" t="s">
        <v>15</v>
      </c>
      <c r="O204" s="15" t="s">
        <v>16</v>
      </c>
      <c r="P204" s="15" t="s">
        <v>17</v>
      </c>
      <c r="Q204" s="15" t="s">
        <v>18</v>
      </c>
      <c r="R204" s="15" t="s">
        <v>19</v>
      </c>
      <c r="S204" s="17" t="s">
        <v>21</v>
      </c>
    </row>
    <row r="205" spans="1:19" x14ac:dyDescent="0.3">
      <c r="A205" s="30">
        <v>2</v>
      </c>
      <c r="B205" s="2" t="s">
        <v>622</v>
      </c>
      <c r="C205" s="10" t="s">
        <v>624</v>
      </c>
      <c r="D205" s="51">
        <v>2500</v>
      </c>
      <c r="E205" s="16" t="s">
        <v>23</v>
      </c>
      <c r="F205" s="16" t="s">
        <v>129</v>
      </c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18"/>
    </row>
    <row r="206" spans="1:19" x14ac:dyDescent="0.3">
      <c r="A206" s="30"/>
      <c r="B206" s="5" t="s">
        <v>623</v>
      </c>
      <c r="C206" s="11" t="s">
        <v>582</v>
      </c>
      <c r="D206" s="49"/>
      <c r="E206" s="18" t="s">
        <v>24</v>
      </c>
      <c r="F206" s="18" t="s">
        <v>46</v>
      </c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18"/>
    </row>
    <row r="207" spans="1:19" x14ac:dyDescent="0.3">
      <c r="A207" s="30"/>
      <c r="B207" s="5"/>
      <c r="C207" s="5" t="s">
        <v>626</v>
      </c>
      <c r="D207" s="49"/>
      <c r="E207" s="18"/>
      <c r="F207" s="18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18"/>
    </row>
    <row r="208" spans="1:19" x14ac:dyDescent="0.3">
      <c r="A208" s="30"/>
      <c r="B208" s="5"/>
      <c r="C208" s="11" t="s">
        <v>625</v>
      </c>
      <c r="D208" s="49"/>
      <c r="E208" s="18"/>
      <c r="F208" s="18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18"/>
    </row>
    <row r="209" spans="1:19" x14ac:dyDescent="0.3">
      <c r="A209" s="30"/>
      <c r="B209" s="5"/>
      <c r="C209" s="68" t="s">
        <v>627</v>
      </c>
      <c r="D209" s="49"/>
      <c r="E209" s="18"/>
      <c r="F209" s="18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18"/>
    </row>
    <row r="210" spans="1:19" x14ac:dyDescent="0.3">
      <c r="A210" s="30"/>
      <c r="B210" s="5"/>
      <c r="C210" s="5"/>
      <c r="D210" s="49"/>
      <c r="E210" s="18"/>
      <c r="F210" s="18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18"/>
    </row>
    <row r="211" spans="1:19" x14ac:dyDescent="0.3">
      <c r="A211" s="30"/>
      <c r="B211" s="5"/>
      <c r="C211" s="11"/>
      <c r="D211" s="49"/>
      <c r="E211" s="18"/>
      <c r="F211" s="18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18"/>
    </row>
    <row r="212" spans="1:19" x14ac:dyDescent="0.3">
      <c r="A212" s="30"/>
      <c r="B212" s="5"/>
      <c r="C212" s="5"/>
      <c r="D212" s="49"/>
      <c r="E212" s="18"/>
      <c r="F212" s="18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18"/>
    </row>
    <row r="213" spans="1:19" x14ac:dyDescent="0.3">
      <c r="A213" s="30"/>
      <c r="B213" s="5"/>
      <c r="C213" s="65"/>
      <c r="D213" s="49"/>
      <c r="E213" s="18"/>
      <c r="F213" s="18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18"/>
    </row>
    <row r="214" spans="1:19" x14ac:dyDescent="0.3">
      <c r="A214" s="30"/>
      <c r="B214" s="5"/>
      <c r="C214" s="5"/>
      <c r="D214" s="49"/>
      <c r="E214" s="18"/>
      <c r="F214" s="18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18"/>
    </row>
    <row r="215" spans="1:19" x14ac:dyDescent="0.3">
      <c r="A215" s="30"/>
      <c r="B215" s="5"/>
      <c r="C215" s="65"/>
      <c r="D215" s="49"/>
      <c r="E215" s="18"/>
      <c r="F215" s="18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18"/>
    </row>
    <row r="216" spans="1:19" x14ac:dyDescent="0.3">
      <c r="A216" s="30"/>
      <c r="B216" s="5"/>
      <c r="C216" s="5"/>
      <c r="D216" s="49"/>
      <c r="E216" s="18"/>
      <c r="F216" s="18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18"/>
    </row>
    <row r="217" spans="1:19" x14ac:dyDescent="0.3">
      <c r="A217" s="30"/>
      <c r="B217" s="5"/>
      <c r="C217" s="5"/>
      <c r="D217" s="49"/>
      <c r="E217" s="18"/>
      <c r="F217" s="18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18"/>
    </row>
    <row r="218" spans="1:19" x14ac:dyDescent="0.3">
      <c r="A218" s="30"/>
      <c r="B218" s="5"/>
      <c r="C218" s="5"/>
      <c r="D218" s="49"/>
      <c r="E218" s="18"/>
      <c r="F218" s="18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18"/>
    </row>
    <row r="219" spans="1:19" x14ac:dyDescent="0.3">
      <c r="A219" s="30"/>
      <c r="B219" s="5"/>
      <c r="C219" s="5"/>
      <c r="D219" s="49"/>
      <c r="E219" s="18"/>
      <c r="F219" s="18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18"/>
    </row>
    <row r="220" spans="1:19" x14ac:dyDescent="0.3">
      <c r="A220" s="30"/>
      <c r="B220" s="5"/>
      <c r="C220" s="5"/>
      <c r="D220" s="49"/>
      <c r="E220" s="18"/>
      <c r="F220" s="18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18"/>
    </row>
    <row r="221" spans="1:19" x14ac:dyDescent="0.3">
      <c r="A221" s="30"/>
      <c r="B221" s="5"/>
      <c r="C221" s="5"/>
      <c r="D221" s="49"/>
      <c r="E221" s="18"/>
      <c r="F221" s="18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18"/>
    </row>
    <row r="222" spans="1:19" x14ac:dyDescent="0.3">
      <c r="A222" s="30"/>
      <c r="B222" s="5"/>
      <c r="C222" s="5"/>
      <c r="D222" s="49"/>
      <c r="E222" s="18"/>
      <c r="F222" s="18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18"/>
    </row>
    <row r="223" spans="1:19" x14ac:dyDescent="0.3">
      <c r="A223" s="30"/>
      <c r="B223" s="5"/>
      <c r="C223" s="5"/>
      <c r="D223" s="49"/>
      <c r="E223" s="18"/>
      <c r="F223" s="18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18"/>
    </row>
    <row r="224" spans="1:19" x14ac:dyDescent="0.3">
      <c r="A224" s="36" t="s">
        <v>149</v>
      </c>
      <c r="B224" s="4" t="s">
        <v>151</v>
      </c>
      <c r="C224" s="4"/>
      <c r="D224" s="53">
        <f>D155+D205</f>
        <v>25500</v>
      </c>
      <c r="E224" s="15"/>
      <c r="F224" s="15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15"/>
    </row>
    <row r="225" spans="1:19" x14ac:dyDescent="0.3">
      <c r="A225" s="34"/>
      <c r="B225" s="8"/>
      <c r="C225" s="8"/>
      <c r="D225" s="52">
        <v>56</v>
      </c>
      <c r="E225" s="62"/>
      <c r="F225" s="62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7"/>
    </row>
    <row r="226" spans="1:19" x14ac:dyDescent="0.3">
      <c r="A226" s="88" t="s">
        <v>557</v>
      </c>
      <c r="B226" s="88"/>
      <c r="C226" s="88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94" t="s">
        <v>778</v>
      </c>
    </row>
    <row r="227" spans="1:19" x14ac:dyDescent="0.3">
      <c r="A227" s="89" t="s">
        <v>683</v>
      </c>
      <c r="B227" s="89"/>
      <c r="C227" s="89"/>
      <c r="D227" s="89"/>
      <c r="E227" s="89"/>
      <c r="F227" s="89"/>
      <c r="G227" s="89"/>
      <c r="H227" s="89"/>
      <c r="I227" s="89"/>
      <c r="J227" s="89"/>
      <c r="K227" s="89"/>
      <c r="L227" s="89"/>
      <c r="M227" s="89"/>
      <c r="N227" s="89"/>
      <c r="O227" s="89"/>
      <c r="P227" s="89"/>
      <c r="Q227" s="89"/>
      <c r="R227" s="89"/>
    </row>
    <row r="228" spans="1:19" x14ac:dyDescent="0.3">
      <c r="A228" s="32" t="s">
        <v>1</v>
      </c>
      <c r="B228" s="16" t="s">
        <v>2</v>
      </c>
      <c r="C228" s="16" t="s">
        <v>3</v>
      </c>
      <c r="D228" s="32" t="s">
        <v>4</v>
      </c>
      <c r="E228" s="16" t="s">
        <v>5</v>
      </c>
      <c r="F228" s="16" t="s">
        <v>7</v>
      </c>
      <c r="G228" s="90" t="s">
        <v>206</v>
      </c>
      <c r="H228" s="91"/>
      <c r="I228" s="92"/>
      <c r="J228" s="90" t="s">
        <v>212</v>
      </c>
      <c r="K228" s="91"/>
      <c r="L228" s="91"/>
      <c r="M228" s="91"/>
      <c r="N228" s="91"/>
      <c r="O228" s="91"/>
      <c r="P228" s="91"/>
      <c r="Q228" s="91"/>
      <c r="R228" s="92"/>
      <c r="S228" s="16" t="s">
        <v>20</v>
      </c>
    </row>
    <row r="229" spans="1:19" x14ac:dyDescent="0.3">
      <c r="A229" s="33"/>
      <c r="B229" s="17"/>
      <c r="C229" s="17" t="s">
        <v>2</v>
      </c>
      <c r="D229" s="33" t="s">
        <v>22</v>
      </c>
      <c r="E229" s="17" t="s">
        <v>6</v>
      </c>
      <c r="F229" s="17" t="s">
        <v>6</v>
      </c>
      <c r="G229" s="15" t="s">
        <v>8</v>
      </c>
      <c r="H229" s="15" t="s">
        <v>9</v>
      </c>
      <c r="I229" s="15" t="s">
        <v>10</v>
      </c>
      <c r="J229" s="15" t="s">
        <v>11</v>
      </c>
      <c r="K229" s="15" t="s">
        <v>12</v>
      </c>
      <c r="L229" s="15" t="s">
        <v>13</v>
      </c>
      <c r="M229" s="15" t="s">
        <v>14</v>
      </c>
      <c r="N229" s="15" t="s">
        <v>15</v>
      </c>
      <c r="O229" s="15" t="s">
        <v>16</v>
      </c>
      <c r="P229" s="15" t="s">
        <v>17</v>
      </c>
      <c r="Q229" s="15" t="s">
        <v>18</v>
      </c>
      <c r="R229" s="15" t="s">
        <v>19</v>
      </c>
      <c r="S229" s="17" t="s">
        <v>21</v>
      </c>
    </row>
    <row r="230" spans="1:19" x14ac:dyDescent="0.3">
      <c r="A230" s="30">
        <v>1</v>
      </c>
      <c r="B230" s="2" t="s">
        <v>684</v>
      </c>
      <c r="C230" s="10" t="s">
        <v>685</v>
      </c>
      <c r="D230" s="51">
        <v>5000</v>
      </c>
      <c r="E230" s="16" t="s">
        <v>23</v>
      </c>
      <c r="F230" s="16" t="s">
        <v>129</v>
      </c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18"/>
    </row>
    <row r="231" spans="1:19" x14ac:dyDescent="0.3">
      <c r="A231" s="30"/>
      <c r="B231" s="5"/>
      <c r="C231" s="11" t="s">
        <v>665</v>
      </c>
      <c r="D231" s="49"/>
      <c r="E231" s="18" t="s">
        <v>24</v>
      </c>
      <c r="F231" s="18" t="s">
        <v>63</v>
      </c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18"/>
    </row>
    <row r="232" spans="1:19" x14ac:dyDescent="0.3">
      <c r="A232" s="30"/>
      <c r="B232" s="5"/>
      <c r="C232" s="81" t="s">
        <v>686</v>
      </c>
      <c r="D232" s="39"/>
      <c r="E232" s="18"/>
      <c r="F232" s="18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18"/>
    </row>
    <row r="233" spans="1:19" x14ac:dyDescent="0.3">
      <c r="A233" s="30"/>
      <c r="B233" s="5"/>
      <c r="C233" s="81" t="s">
        <v>687</v>
      </c>
      <c r="D233" s="39"/>
      <c r="E233" s="18"/>
      <c r="F233" s="18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18"/>
    </row>
    <row r="234" spans="1:19" x14ac:dyDescent="0.3">
      <c r="A234" s="30"/>
      <c r="B234" s="5"/>
      <c r="C234" s="37" t="s">
        <v>688</v>
      </c>
      <c r="D234" s="39"/>
      <c r="E234" s="18"/>
      <c r="F234" s="18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18"/>
    </row>
    <row r="235" spans="1:19" x14ac:dyDescent="0.3">
      <c r="A235" s="30"/>
      <c r="B235" s="5"/>
      <c r="C235" s="41" t="s">
        <v>689</v>
      </c>
      <c r="D235" s="49"/>
      <c r="E235" s="18"/>
      <c r="F235" s="18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18"/>
    </row>
    <row r="236" spans="1:19" x14ac:dyDescent="0.3">
      <c r="A236" s="30"/>
      <c r="B236" s="5"/>
      <c r="C236" s="80" t="s">
        <v>690</v>
      </c>
      <c r="D236" s="49"/>
      <c r="E236" s="18"/>
      <c r="F236" s="18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18"/>
    </row>
    <row r="237" spans="1:19" x14ac:dyDescent="0.3">
      <c r="A237" s="30"/>
      <c r="B237" s="5"/>
      <c r="C237" s="5" t="s">
        <v>691</v>
      </c>
      <c r="D237" s="49"/>
      <c r="E237" s="18"/>
      <c r="F237" s="18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18"/>
    </row>
    <row r="238" spans="1:19" x14ac:dyDescent="0.3">
      <c r="A238" s="30"/>
      <c r="B238" s="5"/>
      <c r="C238" s="41" t="s">
        <v>692</v>
      </c>
      <c r="D238" s="49"/>
      <c r="E238" s="18"/>
      <c r="F238" s="18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18"/>
    </row>
    <row r="239" spans="1:19" x14ac:dyDescent="0.3">
      <c r="A239" s="30"/>
      <c r="B239" s="5"/>
      <c r="C239" s="41" t="s">
        <v>693</v>
      </c>
      <c r="D239" s="49"/>
      <c r="E239" s="18"/>
      <c r="F239" s="18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18"/>
    </row>
    <row r="240" spans="1:19" x14ac:dyDescent="0.3">
      <c r="A240" s="30"/>
      <c r="B240" s="5"/>
      <c r="C240" s="65"/>
      <c r="D240" s="49"/>
      <c r="E240" s="18"/>
      <c r="F240" s="18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18"/>
    </row>
    <row r="241" spans="1:19" x14ac:dyDescent="0.3">
      <c r="A241" s="30"/>
      <c r="B241" s="5"/>
      <c r="C241" s="5"/>
      <c r="D241" s="49"/>
      <c r="E241" s="18"/>
      <c r="F241" s="18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18"/>
    </row>
    <row r="242" spans="1:19" x14ac:dyDescent="0.3">
      <c r="A242" s="30"/>
      <c r="B242" s="5"/>
      <c r="C242" s="5"/>
      <c r="D242" s="49"/>
      <c r="E242" s="18"/>
      <c r="F242" s="18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18"/>
    </row>
    <row r="243" spans="1:19" x14ac:dyDescent="0.3">
      <c r="A243" s="30"/>
      <c r="B243" s="5"/>
      <c r="C243" s="5"/>
      <c r="D243" s="49"/>
      <c r="E243" s="18"/>
      <c r="F243" s="18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18"/>
    </row>
    <row r="244" spans="1:19" x14ac:dyDescent="0.3">
      <c r="A244" s="30"/>
      <c r="B244" s="5"/>
      <c r="C244" s="5"/>
      <c r="D244" s="49"/>
      <c r="E244" s="18"/>
      <c r="F244" s="18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18"/>
    </row>
    <row r="245" spans="1:19" x14ac:dyDescent="0.3">
      <c r="A245" s="30"/>
      <c r="B245" s="5"/>
      <c r="C245" s="5"/>
      <c r="D245" s="49"/>
      <c r="E245" s="18"/>
      <c r="F245" s="18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18"/>
    </row>
    <row r="246" spans="1:19" x14ac:dyDescent="0.3">
      <c r="A246" s="30"/>
      <c r="B246" s="5"/>
      <c r="C246" s="5"/>
      <c r="D246" s="49"/>
      <c r="E246" s="18"/>
      <c r="F246" s="18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18"/>
    </row>
    <row r="247" spans="1:19" x14ac:dyDescent="0.3">
      <c r="A247" s="30"/>
      <c r="B247" s="5"/>
      <c r="C247" s="5"/>
      <c r="D247" s="49"/>
      <c r="E247" s="18"/>
      <c r="F247" s="18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18"/>
    </row>
    <row r="248" spans="1:19" x14ac:dyDescent="0.3">
      <c r="A248" s="30"/>
      <c r="B248" s="5"/>
      <c r="C248" s="5"/>
      <c r="D248" s="49"/>
      <c r="E248" s="18"/>
      <c r="F248" s="18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18"/>
    </row>
    <row r="249" spans="1:19" x14ac:dyDescent="0.3">
      <c r="A249" s="33"/>
      <c r="B249" s="3"/>
      <c r="C249" s="3"/>
      <c r="D249" s="50"/>
      <c r="E249" s="17"/>
      <c r="F249" s="17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17"/>
    </row>
    <row r="250" spans="1:19" x14ac:dyDescent="0.3">
      <c r="A250" s="34"/>
      <c r="B250" s="8"/>
      <c r="C250" s="8"/>
      <c r="D250" s="52">
        <v>57</v>
      </c>
      <c r="E250" s="62"/>
      <c r="F250" s="62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7"/>
    </row>
    <row r="251" spans="1:19" x14ac:dyDescent="0.3">
      <c r="A251" s="88" t="s">
        <v>557</v>
      </c>
      <c r="B251" s="88"/>
      <c r="C251" s="88"/>
      <c r="D251" s="88"/>
      <c r="E251" s="88"/>
      <c r="F251" s="88"/>
      <c r="G251" s="88"/>
      <c r="H251" s="88"/>
      <c r="I251" s="88"/>
      <c r="J251" s="88"/>
      <c r="K251" s="88"/>
      <c r="L251" s="88"/>
      <c r="M251" s="88"/>
      <c r="N251" s="88"/>
      <c r="O251" s="88"/>
      <c r="P251" s="88"/>
      <c r="Q251" s="88"/>
      <c r="R251" s="88"/>
      <c r="S251" s="94" t="s">
        <v>778</v>
      </c>
    </row>
    <row r="252" spans="1:19" x14ac:dyDescent="0.3">
      <c r="A252" s="89" t="s">
        <v>683</v>
      </c>
      <c r="B252" s="89"/>
      <c r="C252" s="89"/>
      <c r="D252" s="89"/>
      <c r="E252" s="89"/>
      <c r="F252" s="89"/>
      <c r="G252" s="89"/>
      <c r="H252" s="89"/>
      <c r="I252" s="89"/>
      <c r="J252" s="89"/>
      <c r="K252" s="89"/>
      <c r="L252" s="89"/>
      <c r="M252" s="89"/>
      <c r="N252" s="89"/>
      <c r="O252" s="89"/>
      <c r="P252" s="89"/>
      <c r="Q252" s="89"/>
      <c r="R252" s="89"/>
    </row>
    <row r="253" spans="1:19" x14ac:dyDescent="0.3">
      <c r="A253" s="32" t="s">
        <v>1</v>
      </c>
      <c r="B253" s="16" t="s">
        <v>2</v>
      </c>
      <c r="C253" s="16" t="s">
        <v>3</v>
      </c>
      <c r="D253" s="32" t="s">
        <v>4</v>
      </c>
      <c r="E253" s="16" t="s">
        <v>5</v>
      </c>
      <c r="F253" s="16" t="s">
        <v>7</v>
      </c>
      <c r="G253" s="90" t="s">
        <v>206</v>
      </c>
      <c r="H253" s="91"/>
      <c r="I253" s="92"/>
      <c r="J253" s="90" t="s">
        <v>212</v>
      </c>
      <c r="K253" s="91"/>
      <c r="L253" s="91"/>
      <c r="M253" s="91"/>
      <c r="N253" s="91"/>
      <c r="O253" s="91"/>
      <c r="P253" s="91"/>
      <c r="Q253" s="91"/>
      <c r="R253" s="92"/>
      <c r="S253" s="16" t="s">
        <v>20</v>
      </c>
    </row>
    <row r="254" spans="1:19" x14ac:dyDescent="0.3">
      <c r="A254" s="33"/>
      <c r="B254" s="17"/>
      <c r="C254" s="17" t="s">
        <v>2</v>
      </c>
      <c r="D254" s="33" t="s">
        <v>22</v>
      </c>
      <c r="E254" s="17" t="s">
        <v>6</v>
      </c>
      <c r="F254" s="17" t="s">
        <v>6</v>
      </c>
      <c r="G254" s="15" t="s">
        <v>8</v>
      </c>
      <c r="H254" s="15" t="s">
        <v>9</v>
      </c>
      <c r="I254" s="15" t="s">
        <v>10</v>
      </c>
      <c r="J254" s="15" t="s">
        <v>11</v>
      </c>
      <c r="K254" s="15" t="s">
        <v>12</v>
      </c>
      <c r="L254" s="15" t="s">
        <v>13</v>
      </c>
      <c r="M254" s="15" t="s">
        <v>14</v>
      </c>
      <c r="N254" s="15" t="s">
        <v>15</v>
      </c>
      <c r="O254" s="15" t="s">
        <v>16</v>
      </c>
      <c r="P254" s="15" t="s">
        <v>17</v>
      </c>
      <c r="Q254" s="15" t="s">
        <v>18</v>
      </c>
      <c r="R254" s="15" t="s">
        <v>19</v>
      </c>
      <c r="S254" s="17" t="s">
        <v>21</v>
      </c>
    </row>
    <row r="255" spans="1:19" x14ac:dyDescent="0.3">
      <c r="A255" s="30">
        <v>2</v>
      </c>
      <c r="B255" s="2" t="s">
        <v>629</v>
      </c>
      <c r="C255" s="10" t="s">
        <v>694</v>
      </c>
      <c r="D255" s="51">
        <v>7000</v>
      </c>
      <c r="E255" s="16" t="s">
        <v>23</v>
      </c>
      <c r="F255" s="16" t="s">
        <v>129</v>
      </c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18"/>
    </row>
    <row r="256" spans="1:19" x14ac:dyDescent="0.3">
      <c r="A256" s="30"/>
      <c r="B256" s="5"/>
      <c r="C256" s="11" t="s">
        <v>695</v>
      </c>
      <c r="D256" s="49"/>
      <c r="E256" s="18" t="s">
        <v>24</v>
      </c>
      <c r="F256" s="18" t="s">
        <v>63</v>
      </c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18"/>
    </row>
    <row r="257" spans="1:19" x14ac:dyDescent="0.3">
      <c r="A257" s="30"/>
      <c r="B257" s="5"/>
      <c r="C257" s="80" t="s">
        <v>697</v>
      </c>
      <c r="D257" s="49"/>
      <c r="E257" s="18"/>
      <c r="F257" s="18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18"/>
    </row>
    <row r="258" spans="1:19" x14ac:dyDescent="0.3">
      <c r="A258" s="30"/>
      <c r="B258" s="5"/>
      <c r="C258" s="11" t="s">
        <v>696</v>
      </c>
      <c r="D258" s="49"/>
      <c r="E258" s="18"/>
      <c r="F258" s="18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18"/>
    </row>
    <row r="259" spans="1:19" x14ac:dyDescent="0.3">
      <c r="A259" s="30"/>
      <c r="B259" s="5"/>
      <c r="C259" s="80" t="s">
        <v>699</v>
      </c>
      <c r="D259" s="49"/>
      <c r="E259" s="18"/>
      <c r="F259" s="18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18"/>
    </row>
    <row r="260" spans="1:19" x14ac:dyDescent="0.3">
      <c r="A260" s="30"/>
      <c r="B260" s="5"/>
      <c r="C260" s="5" t="s">
        <v>698</v>
      </c>
      <c r="D260" s="49"/>
      <c r="E260" s="18"/>
      <c r="F260" s="18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18"/>
    </row>
    <row r="261" spans="1:19" x14ac:dyDescent="0.3">
      <c r="A261" s="30"/>
      <c r="B261" s="5"/>
      <c r="C261" s="41" t="s">
        <v>700</v>
      </c>
      <c r="D261" s="49"/>
      <c r="E261" s="18"/>
      <c r="F261" s="18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18"/>
    </row>
    <row r="262" spans="1:19" x14ac:dyDescent="0.3">
      <c r="A262" s="30"/>
      <c r="B262" s="5"/>
      <c r="C262" s="41" t="s">
        <v>702</v>
      </c>
      <c r="D262" s="49"/>
      <c r="E262" s="18"/>
      <c r="F262" s="18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18"/>
    </row>
    <row r="263" spans="1:19" x14ac:dyDescent="0.3">
      <c r="A263" s="30"/>
      <c r="B263" s="5"/>
      <c r="C263" s="65" t="s">
        <v>701</v>
      </c>
      <c r="D263" s="49"/>
      <c r="E263" s="18"/>
      <c r="F263" s="18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18"/>
    </row>
    <row r="264" spans="1:19" x14ac:dyDescent="0.3">
      <c r="A264" s="30"/>
      <c r="B264" s="5"/>
      <c r="C264" s="80" t="s">
        <v>703</v>
      </c>
      <c r="D264" s="49"/>
      <c r="E264" s="18"/>
      <c r="F264" s="18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18"/>
    </row>
    <row r="265" spans="1:19" x14ac:dyDescent="0.3">
      <c r="A265" s="30"/>
      <c r="B265" s="5"/>
      <c r="C265" s="41" t="s">
        <v>705</v>
      </c>
      <c r="D265" s="49"/>
      <c r="E265" s="18"/>
      <c r="F265" s="18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18"/>
    </row>
    <row r="266" spans="1:19" x14ac:dyDescent="0.3">
      <c r="A266" s="30"/>
      <c r="B266" s="5"/>
      <c r="C266" s="5" t="s">
        <v>704</v>
      </c>
      <c r="D266" s="49"/>
      <c r="E266" s="18"/>
      <c r="F266" s="18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18"/>
    </row>
    <row r="267" spans="1:19" x14ac:dyDescent="0.3">
      <c r="A267" s="30"/>
      <c r="B267" s="5"/>
      <c r="C267" s="41" t="s">
        <v>706</v>
      </c>
      <c r="D267" s="49"/>
      <c r="E267" s="18"/>
      <c r="F267" s="18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18"/>
    </row>
    <row r="268" spans="1:19" x14ac:dyDescent="0.3">
      <c r="A268" s="30"/>
      <c r="B268" s="5"/>
      <c r="C268" s="41" t="s">
        <v>707</v>
      </c>
      <c r="D268" s="49"/>
      <c r="E268" s="18"/>
      <c r="F268" s="18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18"/>
    </row>
    <row r="269" spans="1:19" x14ac:dyDescent="0.3">
      <c r="A269" s="30"/>
      <c r="B269" s="5"/>
      <c r="C269" s="5"/>
      <c r="D269" s="49"/>
      <c r="E269" s="18"/>
      <c r="F269" s="18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18"/>
    </row>
    <row r="270" spans="1:19" x14ac:dyDescent="0.3">
      <c r="A270" s="30"/>
      <c r="B270" s="5"/>
      <c r="C270" s="5"/>
      <c r="D270" s="49"/>
      <c r="E270" s="18"/>
      <c r="F270" s="18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18"/>
    </row>
    <row r="271" spans="1:19" x14ac:dyDescent="0.3">
      <c r="A271" s="30"/>
      <c r="B271" s="5"/>
      <c r="C271" s="5"/>
      <c r="D271" s="49"/>
      <c r="E271" s="18"/>
      <c r="F271" s="18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18"/>
    </row>
    <row r="272" spans="1:19" x14ac:dyDescent="0.3">
      <c r="A272" s="30"/>
      <c r="B272" s="5"/>
      <c r="C272" s="5"/>
      <c r="D272" s="49"/>
      <c r="E272" s="18"/>
      <c r="F272" s="18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18"/>
    </row>
    <row r="273" spans="1:19" x14ac:dyDescent="0.3">
      <c r="A273" s="30"/>
      <c r="B273" s="5"/>
      <c r="C273" s="5"/>
      <c r="D273" s="49"/>
      <c r="E273" s="18"/>
      <c r="F273" s="18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18"/>
    </row>
    <row r="274" spans="1:19" x14ac:dyDescent="0.3">
      <c r="A274" s="33"/>
      <c r="B274" s="3"/>
      <c r="C274" s="3"/>
      <c r="D274" s="50"/>
      <c r="E274" s="17"/>
      <c r="F274" s="17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17"/>
    </row>
    <row r="275" spans="1:19" x14ac:dyDescent="0.3">
      <c r="A275" s="34"/>
      <c r="B275" s="8"/>
      <c r="C275" s="8"/>
      <c r="D275" s="52">
        <v>58</v>
      </c>
      <c r="E275" s="62"/>
      <c r="F275" s="62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7"/>
    </row>
    <row r="276" spans="1:19" x14ac:dyDescent="0.3">
      <c r="A276" s="88" t="s">
        <v>557</v>
      </c>
      <c r="B276" s="88"/>
      <c r="C276" s="88"/>
      <c r="D276" s="88"/>
      <c r="E276" s="88"/>
      <c r="F276" s="88"/>
      <c r="G276" s="88"/>
      <c r="H276" s="88"/>
      <c r="I276" s="88"/>
      <c r="J276" s="88"/>
      <c r="K276" s="88"/>
      <c r="L276" s="88"/>
      <c r="M276" s="88"/>
      <c r="N276" s="88"/>
      <c r="O276" s="88"/>
      <c r="P276" s="88"/>
      <c r="Q276" s="88"/>
      <c r="R276" s="88"/>
      <c r="S276" s="94" t="s">
        <v>778</v>
      </c>
    </row>
    <row r="277" spans="1:19" x14ac:dyDescent="0.3">
      <c r="A277" s="89" t="s">
        <v>683</v>
      </c>
      <c r="B277" s="89"/>
      <c r="C277" s="89"/>
      <c r="D277" s="89"/>
      <c r="E277" s="89"/>
      <c r="F277" s="89"/>
      <c r="G277" s="89"/>
      <c r="H277" s="89"/>
      <c r="I277" s="89"/>
      <c r="J277" s="89"/>
      <c r="K277" s="89"/>
      <c r="L277" s="89"/>
      <c r="M277" s="89"/>
      <c r="N277" s="89"/>
      <c r="O277" s="89"/>
      <c r="P277" s="89"/>
      <c r="Q277" s="89"/>
      <c r="R277" s="89"/>
    </row>
    <row r="278" spans="1:19" x14ac:dyDescent="0.3">
      <c r="A278" s="32" t="s">
        <v>1</v>
      </c>
      <c r="B278" s="16" t="s">
        <v>2</v>
      </c>
      <c r="C278" s="16" t="s">
        <v>3</v>
      </c>
      <c r="D278" s="32" t="s">
        <v>4</v>
      </c>
      <c r="E278" s="16" t="s">
        <v>5</v>
      </c>
      <c r="F278" s="16" t="s">
        <v>7</v>
      </c>
      <c r="G278" s="90" t="s">
        <v>206</v>
      </c>
      <c r="H278" s="91"/>
      <c r="I278" s="92"/>
      <c r="J278" s="90" t="s">
        <v>212</v>
      </c>
      <c r="K278" s="91"/>
      <c r="L278" s="91"/>
      <c r="M278" s="91"/>
      <c r="N278" s="91"/>
      <c r="O278" s="91"/>
      <c r="P278" s="91"/>
      <c r="Q278" s="91"/>
      <c r="R278" s="92"/>
      <c r="S278" s="16" t="s">
        <v>20</v>
      </c>
    </row>
    <row r="279" spans="1:19" x14ac:dyDescent="0.3">
      <c r="A279" s="33"/>
      <c r="B279" s="17"/>
      <c r="C279" s="17" t="s">
        <v>2</v>
      </c>
      <c r="D279" s="33" t="s">
        <v>22</v>
      </c>
      <c r="E279" s="17" t="s">
        <v>6</v>
      </c>
      <c r="F279" s="17" t="s">
        <v>6</v>
      </c>
      <c r="G279" s="15" t="s">
        <v>8</v>
      </c>
      <c r="H279" s="15" t="s">
        <v>9</v>
      </c>
      <c r="I279" s="15" t="s">
        <v>10</v>
      </c>
      <c r="J279" s="15" t="s">
        <v>11</v>
      </c>
      <c r="K279" s="15" t="s">
        <v>12</v>
      </c>
      <c r="L279" s="15" t="s">
        <v>13</v>
      </c>
      <c r="M279" s="15" t="s">
        <v>14</v>
      </c>
      <c r="N279" s="15" t="s">
        <v>15</v>
      </c>
      <c r="O279" s="15" t="s">
        <v>16</v>
      </c>
      <c r="P279" s="15" t="s">
        <v>17</v>
      </c>
      <c r="Q279" s="15" t="s">
        <v>18</v>
      </c>
      <c r="R279" s="15" t="s">
        <v>19</v>
      </c>
      <c r="S279" s="17" t="s">
        <v>21</v>
      </c>
    </row>
    <row r="280" spans="1:19" x14ac:dyDescent="0.3">
      <c r="A280" s="30">
        <v>3</v>
      </c>
      <c r="B280" s="2" t="s">
        <v>708</v>
      </c>
      <c r="C280" s="10" t="s">
        <v>709</v>
      </c>
      <c r="D280" s="51">
        <v>5000</v>
      </c>
      <c r="E280" s="16" t="s">
        <v>23</v>
      </c>
      <c r="F280" s="16" t="s">
        <v>129</v>
      </c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18"/>
    </row>
    <row r="281" spans="1:19" x14ac:dyDescent="0.3">
      <c r="A281" s="30"/>
      <c r="B281" s="5"/>
      <c r="C281" s="11" t="s">
        <v>665</v>
      </c>
      <c r="D281" s="49"/>
      <c r="E281" s="18" t="s">
        <v>24</v>
      </c>
      <c r="F281" s="18" t="s">
        <v>63</v>
      </c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18"/>
    </row>
    <row r="282" spans="1:19" x14ac:dyDescent="0.3">
      <c r="A282" s="30"/>
      <c r="B282" s="5"/>
      <c r="C282" s="80" t="s">
        <v>711</v>
      </c>
      <c r="D282" s="49"/>
      <c r="E282" s="18"/>
      <c r="F282" s="18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18"/>
    </row>
    <row r="283" spans="1:19" x14ac:dyDescent="0.3">
      <c r="A283" s="30"/>
      <c r="B283" s="5"/>
      <c r="C283" s="11" t="s">
        <v>710</v>
      </c>
      <c r="D283" s="49"/>
      <c r="E283" s="18"/>
      <c r="F283" s="18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18"/>
    </row>
    <row r="284" spans="1:19" x14ac:dyDescent="0.3">
      <c r="A284" s="30"/>
      <c r="B284" s="5"/>
      <c r="C284" s="80" t="s">
        <v>712</v>
      </c>
      <c r="D284" s="49"/>
      <c r="E284" s="18"/>
      <c r="F284" s="18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18"/>
    </row>
    <row r="285" spans="1:19" x14ac:dyDescent="0.3">
      <c r="A285" s="30"/>
      <c r="B285" s="5"/>
      <c r="C285" s="5" t="s">
        <v>780</v>
      </c>
      <c r="D285" s="49"/>
      <c r="E285" s="18"/>
      <c r="F285" s="18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18"/>
    </row>
    <row r="286" spans="1:19" x14ac:dyDescent="0.3">
      <c r="A286" s="30"/>
      <c r="B286" s="5"/>
      <c r="C286" s="41" t="s">
        <v>713</v>
      </c>
      <c r="D286" s="49"/>
      <c r="E286" s="18"/>
      <c r="F286" s="18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18"/>
    </row>
    <row r="287" spans="1:19" x14ac:dyDescent="0.3">
      <c r="A287" s="30"/>
      <c r="B287" s="5"/>
      <c r="C287" s="41" t="s">
        <v>715</v>
      </c>
      <c r="D287" s="49"/>
      <c r="E287" s="18"/>
      <c r="F287" s="18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18"/>
    </row>
    <row r="288" spans="1:19" x14ac:dyDescent="0.3">
      <c r="A288" s="30"/>
      <c r="B288" s="5"/>
      <c r="C288" s="65" t="s">
        <v>714</v>
      </c>
      <c r="D288" s="49"/>
      <c r="E288" s="18"/>
      <c r="F288" s="18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18"/>
    </row>
    <row r="289" spans="1:19" x14ac:dyDescent="0.3">
      <c r="A289" s="30"/>
      <c r="B289" s="5"/>
      <c r="C289" s="41" t="s">
        <v>716</v>
      </c>
      <c r="D289" s="49"/>
      <c r="E289" s="18"/>
      <c r="F289" s="18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18"/>
    </row>
    <row r="290" spans="1:19" x14ac:dyDescent="0.3">
      <c r="A290" s="30"/>
      <c r="B290" s="5"/>
      <c r="C290" s="65" t="s">
        <v>717</v>
      </c>
      <c r="D290" s="49"/>
      <c r="E290" s="18"/>
      <c r="F290" s="18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18"/>
    </row>
    <row r="291" spans="1:19" x14ac:dyDescent="0.3">
      <c r="A291" s="30"/>
      <c r="B291" s="5"/>
      <c r="C291" s="80" t="s">
        <v>719</v>
      </c>
      <c r="D291" s="49"/>
      <c r="E291" s="18"/>
      <c r="F291" s="18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18"/>
    </row>
    <row r="292" spans="1:19" x14ac:dyDescent="0.3">
      <c r="A292" s="30"/>
      <c r="B292" s="5"/>
      <c r="C292" s="5" t="s">
        <v>718</v>
      </c>
      <c r="D292" s="49"/>
      <c r="E292" s="18"/>
      <c r="F292" s="18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18"/>
    </row>
    <row r="293" spans="1:19" x14ac:dyDescent="0.3">
      <c r="A293" s="30"/>
      <c r="B293" s="5"/>
      <c r="C293" s="41" t="s">
        <v>720</v>
      </c>
      <c r="D293" s="49"/>
      <c r="E293" s="18"/>
      <c r="F293" s="18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18"/>
    </row>
    <row r="294" spans="1:19" x14ac:dyDescent="0.3">
      <c r="A294" s="30"/>
      <c r="B294" s="5"/>
      <c r="C294" s="5"/>
      <c r="D294" s="49"/>
      <c r="E294" s="18"/>
      <c r="F294" s="18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18"/>
    </row>
    <row r="295" spans="1:19" x14ac:dyDescent="0.3">
      <c r="A295" s="30"/>
      <c r="B295" s="5"/>
      <c r="C295" s="5"/>
      <c r="D295" s="49"/>
      <c r="E295" s="18"/>
      <c r="F295" s="18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18"/>
    </row>
    <row r="296" spans="1:19" x14ac:dyDescent="0.3">
      <c r="A296" s="30"/>
      <c r="B296" s="5"/>
      <c r="C296" s="5"/>
      <c r="D296" s="49"/>
      <c r="E296" s="18"/>
      <c r="F296" s="18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18"/>
    </row>
    <row r="297" spans="1:19" x14ac:dyDescent="0.3">
      <c r="A297" s="30"/>
      <c r="B297" s="5"/>
      <c r="C297" s="5"/>
      <c r="D297" s="49"/>
      <c r="E297" s="18"/>
      <c r="F297" s="18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18"/>
    </row>
    <row r="298" spans="1:19" x14ac:dyDescent="0.3">
      <c r="A298" s="30"/>
      <c r="B298" s="5"/>
      <c r="C298" s="5"/>
      <c r="D298" s="49"/>
      <c r="E298" s="18"/>
      <c r="F298" s="18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18"/>
    </row>
    <row r="299" spans="1:19" x14ac:dyDescent="0.3">
      <c r="A299" s="33"/>
      <c r="B299" s="3"/>
      <c r="C299" s="3"/>
      <c r="D299" s="50"/>
      <c r="E299" s="17"/>
      <c r="F299" s="17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17"/>
    </row>
    <row r="300" spans="1:19" x14ac:dyDescent="0.3">
      <c r="A300" s="34"/>
      <c r="B300" s="8"/>
      <c r="C300" s="8"/>
      <c r="D300" s="52">
        <v>59</v>
      </c>
      <c r="E300" s="62"/>
      <c r="F300" s="62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7"/>
    </row>
    <row r="301" spans="1:19" x14ac:dyDescent="0.3">
      <c r="A301" s="88" t="s">
        <v>557</v>
      </c>
      <c r="B301" s="88"/>
      <c r="C301" s="88"/>
      <c r="D301" s="88"/>
      <c r="E301" s="88"/>
      <c r="F301" s="88"/>
      <c r="G301" s="88"/>
      <c r="H301" s="88"/>
      <c r="I301" s="88"/>
      <c r="J301" s="88"/>
      <c r="K301" s="88"/>
      <c r="L301" s="88"/>
      <c r="M301" s="88"/>
      <c r="N301" s="88"/>
      <c r="O301" s="88"/>
      <c r="P301" s="88"/>
      <c r="Q301" s="88"/>
      <c r="R301" s="88"/>
      <c r="S301" s="94" t="s">
        <v>778</v>
      </c>
    </row>
    <row r="302" spans="1:19" x14ac:dyDescent="0.3">
      <c r="A302" s="89" t="s">
        <v>683</v>
      </c>
      <c r="B302" s="89"/>
      <c r="C302" s="89"/>
      <c r="D302" s="89"/>
      <c r="E302" s="89"/>
      <c r="F302" s="89"/>
      <c r="G302" s="89"/>
      <c r="H302" s="89"/>
      <c r="I302" s="89"/>
      <c r="J302" s="89"/>
      <c r="K302" s="89"/>
      <c r="L302" s="89"/>
      <c r="M302" s="89"/>
      <c r="N302" s="89"/>
      <c r="O302" s="89"/>
      <c r="P302" s="89"/>
      <c r="Q302" s="89"/>
      <c r="R302" s="89"/>
    </row>
    <row r="303" spans="1:19" x14ac:dyDescent="0.3">
      <c r="A303" s="32" t="s">
        <v>1</v>
      </c>
      <c r="B303" s="16" t="s">
        <v>2</v>
      </c>
      <c r="C303" s="16" t="s">
        <v>3</v>
      </c>
      <c r="D303" s="32" t="s">
        <v>4</v>
      </c>
      <c r="E303" s="16" t="s">
        <v>5</v>
      </c>
      <c r="F303" s="16" t="s">
        <v>7</v>
      </c>
      <c r="G303" s="90" t="s">
        <v>206</v>
      </c>
      <c r="H303" s="91"/>
      <c r="I303" s="92"/>
      <c r="J303" s="90" t="s">
        <v>212</v>
      </c>
      <c r="K303" s="91"/>
      <c r="L303" s="91"/>
      <c r="M303" s="91"/>
      <c r="N303" s="91"/>
      <c r="O303" s="91"/>
      <c r="P303" s="91"/>
      <c r="Q303" s="91"/>
      <c r="R303" s="92"/>
      <c r="S303" s="16" t="s">
        <v>20</v>
      </c>
    </row>
    <row r="304" spans="1:19" x14ac:dyDescent="0.3">
      <c r="A304" s="33"/>
      <c r="B304" s="17"/>
      <c r="C304" s="17" t="s">
        <v>2</v>
      </c>
      <c r="D304" s="33" t="s">
        <v>22</v>
      </c>
      <c r="E304" s="17" t="s">
        <v>6</v>
      </c>
      <c r="F304" s="17" t="s">
        <v>6</v>
      </c>
      <c r="G304" s="15" t="s">
        <v>8</v>
      </c>
      <c r="H304" s="15" t="s">
        <v>9</v>
      </c>
      <c r="I304" s="15" t="s">
        <v>10</v>
      </c>
      <c r="J304" s="15" t="s">
        <v>11</v>
      </c>
      <c r="K304" s="15" t="s">
        <v>12</v>
      </c>
      <c r="L304" s="15" t="s">
        <v>13</v>
      </c>
      <c r="M304" s="15" t="s">
        <v>14</v>
      </c>
      <c r="N304" s="15" t="s">
        <v>15</v>
      </c>
      <c r="O304" s="15" t="s">
        <v>16</v>
      </c>
      <c r="P304" s="15" t="s">
        <v>17</v>
      </c>
      <c r="Q304" s="15" t="s">
        <v>18</v>
      </c>
      <c r="R304" s="15" t="s">
        <v>19</v>
      </c>
      <c r="S304" s="17" t="s">
        <v>21</v>
      </c>
    </row>
    <row r="305" spans="1:19" x14ac:dyDescent="0.3">
      <c r="A305" s="30">
        <v>4</v>
      </c>
      <c r="B305" s="2" t="s">
        <v>595</v>
      </c>
      <c r="C305" s="10" t="s">
        <v>722</v>
      </c>
      <c r="D305" s="51">
        <v>25000</v>
      </c>
      <c r="E305" s="16" t="s">
        <v>23</v>
      </c>
      <c r="F305" s="16" t="s">
        <v>129</v>
      </c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18"/>
    </row>
    <row r="306" spans="1:19" x14ac:dyDescent="0.3">
      <c r="A306" s="30"/>
      <c r="B306" s="5" t="s">
        <v>721</v>
      </c>
      <c r="C306" s="11" t="s">
        <v>723</v>
      </c>
      <c r="D306" s="49"/>
      <c r="E306" s="18" t="s">
        <v>24</v>
      </c>
      <c r="F306" s="18" t="s">
        <v>63</v>
      </c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18"/>
    </row>
    <row r="307" spans="1:19" x14ac:dyDescent="0.3">
      <c r="A307" s="30"/>
      <c r="B307" s="5"/>
      <c r="C307" s="80" t="s">
        <v>725</v>
      </c>
      <c r="D307" s="49"/>
      <c r="E307" s="18"/>
      <c r="F307" s="18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18"/>
    </row>
    <row r="308" spans="1:19" x14ac:dyDescent="0.3">
      <c r="A308" s="30"/>
      <c r="B308" s="5"/>
      <c r="C308" s="11" t="s">
        <v>724</v>
      </c>
      <c r="D308" s="49"/>
      <c r="E308" s="18"/>
      <c r="F308" s="18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18"/>
    </row>
    <row r="309" spans="1:19" x14ac:dyDescent="0.3">
      <c r="A309" s="30"/>
      <c r="B309" s="5"/>
      <c r="C309" s="80" t="s">
        <v>727</v>
      </c>
      <c r="D309" s="49"/>
      <c r="E309" s="18"/>
      <c r="F309" s="18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18"/>
    </row>
    <row r="310" spans="1:19" x14ac:dyDescent="0.3">
      <c r="A310" s="30"/>
      <c r="B310" s="5"/>
      <c r="C310" s="5" t="s">
        <v>726</v>
      </c>
      <c r="D310" s="49"/>
      <c r="E310" s="18"/>
      <c r="F310" s="18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18"/>
    </row>
    <row r="311" spans="1:19" x14ac:dyDescent="0.3">
      <c r="A311" s="30"/>
      <c r="B311" s="5"/>
      <c r="C311" s="41" t="s">
        <v>729</v>
      </c>
      <c r="D311" s="49"/>
      <c r="E311" s="18"/>
      <c r="F311" s="18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18"/>
    </row>
    <row r="312" spans="1:19" x14ac:dyDescent="0.3">
      <c r="A312" s="30"/>
      <c r="B312" s="5"/>
      <c r="C312" s="5" t="s">
        <v>728</v>
      </c>
      <c r="D312" s="49"/>
      <c r="E312" s="18"/>
      <c r="F312" s="18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18"/>
    </row>
    <row r="313" spans="1:19" x14ac:dyDescent="0.3">
      <c r="A313" s="30"/>
      <c r="B313" s="5"/>
      <c r="C313" s="41" t="s">
        <v>730</v>
      </c>
      <c r="D313" s="49"/>
      <c r="E313" s="18"/>
      <c r="F313" s="18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18"/>
    </row>
    <row r="314" spans="1:19" x14ac:dyDescent="0.3">
      <c r="A314" s="30"/>
      <c r="B314" s="5"/>
      <c r="C314" s="5" t="s">
        <v>610</v>
      </c>
      <c r="D314" s="49"/>
      <c r="E314" s="18"/>
      <c r="F314" s="18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18"/>
    </row>
    <row r="315" spans="1:19" x14ac:dyDescent="0.3">
      <c r="A315" s="30"/>
      <c r="B315" s="5"/>
      <c r="C315" s="41" t="s">
        <v>732</v>
      </c>
      <c r="D315" s="49"/>
      <c r="E315" s="18"/>
      <c r="F315" s="18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18"/>
    </row>
    <row r="316" spans="1:19" x14ac:dyDescent="0.3">
      <c r="A316" s="30"/>
      <c r="B316" s="5"/>
      <c r="C316" s="5" t="s">
        <v>731</v>
      </c>
      <c r="D316" s="49"/>
      <c r="E316" s="18"/>
      <c r="F316" s="18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18"/>
    </row>
    <row r="317" spans="1:19" x14ac:dyDescent="0.3">
      <c r="A317" s="30"/>
      <c r="B317" s="5"/>
      <c r="C317" s="41" t="s">
        <v>733</v>
      </c>
      <c r="D317" s="49"/>
      <c r="E317" s="18"/>
      <c r="F317" s="18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18"/>
    </row>
    <row r="318" spans="1:19" x14ac:dyDescent="0.3">
      <c r="A318" s="30"/>
      <c r="B318" s="5"/>
      <c r="C318" s="80" t="s">
        <v>735</v>
      </c>
      <c r="D318" s="49"/>
      <c r="E318" s="18"/>
      <c r="F318" s="18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18"/>
    </row>
    <row r="319" spans="1:19" x14ac:dyDescent="0.3">
      <c r="A319" s="30"/>
      <c r="B319" s="5"/>
      <c r="C319" s="5" t="s">
        <v>734</v>
      </c>
      <c r="D319" s="49"/>
      <c r="E319" s="18"/>
      <c r="F319" s="18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18"/>
    </row>
    <row r="320" spans="1:19" x14ac:dyDescent="0.3">
      <c r="A320" s="30"/>
      <c r="B320" s="5"/>
      <c r="C320" s="82" t="s">
        <v>610</v>
      </c>
      <c r="D320" s="49"/>
      <c r="E320" s="18"/>
      <c r="F320" s="18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18"/>
    </row>
    <row r="321" spans="1:19" x14ac:dyDescent="0.3">
      <c r="A321" s="30"/>
      <c r="B321" s="5"/>
      <c r="C321" s="41" t="s">
        <v>736</v>
      </c>
      <c r="D321" s="49"/>
      <c r="E321" s="18"/>
      <c r="F321" s="18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18"/>
    </row>
    <row r="322" spans="1:19" x14ac:dyDescent="0.3">
      <c r="A322" s="30"/>
      <c r="B322" s="5"/>
      <c r="C322" s="5" t="s">
        <v>678</v>
      </c>
      <c r="D322" s="49"/>
      <c r="E322" s="18"/>
      <c r="F322" s="18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18"/>
    </row>
    <row r="323" spans="1:19" x14ac:dyDescent="0.3">
      <c r="A323" s="30"/>
      <c r="B323" s="5"/>
      <c r="C323" s="5" t="s">
        <v>737</v>
      </c>
      <c r="D323" s="49"/>
      <c r="E323" s="18"/>
      <c r="F323" s="18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18"/>
    </row>
    <row r="324" spans="1:19" x14ac:dyDescent="0.3">
      <c r="A324" s="33"/>
      <c r="B324" s="3"/>
      <c r="C324" s="3"/>
      <c r="D324" s="50"/>
      <c r="E324" s="17"/>
      <c r="F324" s="17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17"/>
    </row>
    <row r="325" spans="1:19" x14ac:dyDescent="0.3">
      <c r="A325" s="34"/>
      <c r="B325" s="8"/>
      <c r="C325" s="8"/>
      <c r="D325" s="52">
        <v>60</v>
      </c>
      <c r="E325" s="62"/>
      <c r="F325" s="62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7"/>
    </row>
    <row r="326" spans="1:19" x14ac:dyDescent="0.3">
      <c r="A326" s="88" t="s">
        <v>557</v>
      </c>
      <c r="B326" s="88"/>
      <c r="C326" s="88"/>
      <c r="D326" s="88"/>
      <c r="E326" s="88"/>
      <c r="F326" s="88"/>
      <c r="G326" s="88"/>
      <c r="H326" s="88"/>
      <c r="I326" s="88"/>
      <c r="J326" s="88"/>
      <c r="K326" s="88"/>
      <c r="L326" s="88"/>
      <c r="M326" s="88"/>
      <c r="N326" s="88"/>
      <c r="O326" s="88"/>
      <c r="P326" s="88"/>
      <c r="Q326" s="88"/>
      <c r="R326" s="88"/>
      <c r="S326" s="94" t="s">
        <v>778</v>
      </c>
    </row>
    <row r="327" spans="1:19" x14ac:dyDescent="0.3">
      <c r="A327" s="89" t="s">
        <v>683</v>
      </c>
      <c r="B327" s="89"/>
      <c r="C327" s="89"/>
      <c r="D327" s="89"/>
      <c r="E327" s="89"/>
      <c r="F327" s="89"/>
      <c r="G327" s="89"/>
      <c r="H327" s="89"/>
      <c r="I327" s="89"/>
      <c r="J327" s="89"/>
      <c r="K327" s="89"/>
      <c r="L327" s="89"/>
      <c r="M327" s="89"/>
      <c r="N327" s="89"/>
      <c r="O327" s="89"/>
      <c r="P327" s="89"/>
      <c r="Q327" s="89"/>
      <c r="R327" s="89"/>
    </row>
    <row r="328" spans="1:19" x14ac:dyDescent="0.3">
      <c r="A328" s="32" t="s">
        <v>1</v>
      </c>
      <c r="B328" s="16" t="s">
        <v>2</v>
      </c>
      <c r="C328" s="16" t="s">
        <v>3</v>
      </c>
      <c r="D328" s="32" t="s">
        <v>4</v>
      </c>
      <c r="E328" s="16" t="s">
        <v>5</v>
      </c>
      <c r="F328" s="16" t="s">
        <v>7</v>
      </c>
      <c r="G328" s="90" t="s">
        <v>206</v>
      </c>
      <c r="H328" s="91"/>
      <c r="I328" s="92"/>
      <c r="J328" s="90" t="s">
        <v>212</v>
      </c>
      <c r="K328" s="91"/>
      <c r="L328" s="91"/>
      <c r="M328" s="91"/>
      <c r="N328" s="91"/>
      <c r="O328" s="91"/>
      <c r="P328" s="91"/>
      <c r="Q328" s="91"/>
      <c r="R328" s="92"/>
      <c r="S328" s="16" t="s">
        <v>20</v>
      </c>
    </row>
    <row r="329" spans="1:19" x14ac:dyDescent="0.3">
      <c r="A329" s="33"/>
      <c r="B329" s="17"/>
      <c r="C329" s="17" t="s">
        <v>2</v>
      </c>
      <c r="D329" s="33" t="s">
        <v>22</v>
      </c>
      <c r="E329" s="17" t="s">
        <v>6</v>
      </c>
      <c r="F329" s="17" t="s">
        <v>6</v>
      </c>
      <c r="G329" s="15" t="s">
        <v>8</v>
      </c>
      <c r="H329" s="15" t="s">
        <v>9</v>
      </c>
      <c r="I329" s="15" t="s">
        <v>10</v>
      </c>
      <c r="J329" s="15" t="s">
        <v>11</v>
      </c>
      <c r="K329" s="15" t="s">
        <v>12</v>
      </c>
      <c r="L329" s="15" t="s">
        <v>13</v>
      </c>
      <c r="M329" s="15" t="s">
        <v>14</v>
      </c>
      <c r="N329" s="15" t="s">
        <v>15</v>
      </c>
      <c r="O329" s="15" t="s">
        <v>16</v>
      </c>
      <c r="P329" s="15" t="s">
        <v>17</v>
      </c>
      <c r="Q329" s="15" t="s">
        <v>18</v>
      </c>
      <c r="R329" s="15" t="s">
        <v>19</v>
      </c>
      <c r="S329" s="17" t="s">
        <v>21</v>
      </c>
    </row>
    <row r="330" spans="1:19" x14ac:dyDescent="0.3">
      <c r="A330" s="30"/>
      <c r="B330" s="2"/>
      <c r="C330" s="41" t="s">
        <v>615</v>
      </c>
      <c r="D330" s="51"/>
      <c r="E330" s="16"/>
      <c r="F330" s="16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18"/>
    </row>
    <row r="331" spans="1:19" x14ac:dyDescent="0.3">
      <c r="A331" s="30"/>
      <c r="B331" s="5"/>
      <c r="C331" s="41" t="s">
        <v>739</v>
      </c>
      <c r="D331" s="49"/>
      <c r="E331" s="18"/>
      <c r="F331" s="18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18"/>
    </row>
    <row r="332" spans="1:19" x14ac:dyDescent="0.3">
      <c r="A332" s="30"/>
      <c r="B332" s="5"/>
      <c r="C332" s="5" t="s">
        <v>738</v>
      </c>
      <c r="D332" s="49"/>
      <c r="E332" s="18"/>
      <c r="F332" s="18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18"/>
    </row>
    <row r="333" spans="1:19" x14ac:dyDescent="0.3">
      <c r="A333" s="30"/>
      <c r="B333" s="5"/>
      <c r="C333" s="41" t="s">
        <v>740</v>
      </c>
      <c r="D333" s="49"/>
      <c r="E333" s="18"/>
      <c r="F333" s="18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18"/>
    </row>
    <row r="334" spans="1:19" x14ac:dyDescent="0.3">
      <c r="A334" s="30"/>
      <c r="B334" s="5"/>
      <c r="C334" s="68" t="s">
        <v>741</v>
      </c>
      <c r="D334" s="49"/>
      <c r="E334" s="18"/>
      <c r="F334" s="18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18"/>
    </row>
    <row r="335" spans="1:19" x14ac:dyDescent="0.3">
      <c r="A335" s="30"/>
      <c r="B335" s="5"/>
      <c r="C335" s="41" t="s">
        <v>743</v>
      </c>
      <c r="D335" s="49"/>
      <c r="E335" s="18"/>
      <c r="F335" s="18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18"/>
    </row>
    <row r="336" spans="1:19" x14ac:dyDescent="0.3">
      <c r="A336" s="30"/>
      <c r="B336" s="5"/>
      <c r="C336" s="11" t="s">
        <v>742</v>
      </c>
      <c r="D336" s="49"/>
      <c r="E336" s="18"/>
      <c r="F336" s="18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18"/>
    </row>
    <row r="337" spans="1:19" x14ac:dyDescent="0.3">
      <c r="A337" s="30"/>
      <c r="B337" s="5"/>
      <c r="C337" s="5"/>
      <c r="D337" s="49"/>
      <c r="E337" s="18"/>
      <c r="F337" s="18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18"/>
    </row>
    <row r="338" spans="1:19" x14ac:dyDescent="0.3">
      <c r="A338" s="30"/>
      <c r="B338" s="5"/>
      <c r="C338" s="65"/>
      <c r="D338" s="49"/>
      <c r="E338" s="18"/>
      <c r="F338" s="18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18"/>
    </row>
    <row r="339" spans="1:19" x14ac:dyDescent="0.3">
      <c r="A339" s="30"/>
      <c r="B339" s="5"/>
      <c r="C339" s="5"/>
      <c r="D339" s="49"/>
      <c r="E339" s="18"/>
      <c r="F339" s="18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18"/>
    </row>
    <row r="340" spans="1:19" x14ac:dyDescent="0.3">
      <c r="A340" s="30"/>
      <c r="B340" s="5"/>
      <c r="C340" s="65"/>
      <c r="D340" s="49"/>
      <c r="E340" s="18"/>
      <c r="F340" s="18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18"/>
    </row>
    <row r="341" spans="1:19" x14ac:dyDescent="0.3">
      <c r="A341" s="30"/>
      <c r="B341" s="5"/>
      <c r="C341" s="5"/>
      <c r="D341" s="49"/>
      <c r="E341" s="18"/>
      <c r="F341" s="18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18"/>
    </row>
    <row r="342" spans="1:19" x14ac:dyDescent="0.3">
      <c r="A342" s="30"/>
      <c r="B342" s="5"/>
      <c r="C342" s="5"/>
      <c r="D342" s="49"/>
      <c r="E342" s="18"/>
      <c r="F342" s="18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18"/>
    </row>
    <row r="343" spans="1:19" x14ac:dyDescent="0.3">
      <c r="A343" s="30"/>
      <c r="B343" s="5"/>
      <c r="C343" s="5"/>
      <c r="D343" s="49"/>
      <c r="E343" s="18"/>
      <c r="F343" s="18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18"/>
    </row>
    <row r="344" spans="1:19" x14ac:dyDescent="0.3">
      <c r="A344" s="30"/>
      <c r="B344" s="5"/>
      <c r="C344" s="5"/>
      <c r="D344" s="49"/>
      <c r="E344" s="18"/>
      <c r="F344" s="18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18"/>
    </row>
    <row r="345" spans="1:19" x14ac:dyDescent="0.3">
      <c r="A345" s="30"/>
      <c r="B345" s="5"/>
      <c r="C345" s="5"/>
      <c r="D345" s="49"/>
      <c r="E345" s="18"/>
      <c r="F345" s="18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18"/>
    </row>
    <row r="346" spans="1:19" x14ac:dyDescent="0.3">
      <c r="A346" s="30"/>
      <c r="B346" s="5"/>
      <c r="C346" s="5"/>
      <c r="D346" s="49"/>
      <c r="E346" s="18"/>
      <c r="F346" s="18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18"/>
    </row>
    <row r="347" spans="1:19" x14ac:dyDescent="0.3">
      <c r="A347" s="30"/>
      <c r="B347" s="5"/>
      <c r="C347" s="5"/>
      <c r="D347" s="49"/>
      <c r="E347" s="18"/>
      <c r="F347" s="18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18"/>
    </row>
    <row r="348" spans="1:19" x14ac:dyDescent="0.3">
      <c r="A348" s="30"/>
      <c r="B348" s="5"/>
      <c r="C348" s="5"/>
      <c r="D348" s="49"/>
      <c r="E348" s="18"/>
      <c r="F348" s="18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18"/>
    </row>
    <row r="349" spans="1:19" x14ac:dyDescent="0.3">
      <c r="A349" s="36" t="s">
        <v>149</v>
      </c>
      <c r="B349" s="4" t="s">
        <v>150</v>
      </c>
      <c r="C349" s="4"/>
      <c r="D349" s="53">
        <f>D230+D255+D280+D305</f>
        <v>42000</v>
      </c>
      <c r="E349" s="15"/>
      <c r="F349" s="1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15"/>
    </row>
    <row r="350" spans="1:19" x14ac:dyDescent="0.3">
      <c r="A350" s="34"/>
      <c r="B350" s="8"/>
      <c r="C350" s="8"/>
      <c r="D350" s="52">
        <v>61</v>
      </c>
      <c r="E350" s="62"/>
      <c r="F350" s="62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7"/>
    </row>
    <row r="351" spans="1:19" x14ac:dyDescent="0.3">
      <c r="A351" s="88" t="s">
        <v>557</v>
      </c>
      <c r="B351" s="88"/>
      <c r="C351" s="88"/>
      <c r="D351" s="88"/>
      <c r="E351" s="88"/>
      <c r="F351" s="88"/>
      <c r="G351" s="88"/>
      <c r="H351" s="88"/>
      <c r="I351" s="88"/>
      <c r="J351" s="88"/>
      <c r="K351" s="88"/>
      <c r="L351" s="88"/>
      <c r="M351" s="88"/>
      <c r="N351" s="88"/>
      <c r="O351" s="88"/>
      <c r="P351" s="88"/>
      <c r="Q351" s="88"/>
      <c r="R351" s="88"/>
      <c r="S351" s="94" t="s">
        <v>778</v>
      </c>
    </row>
    <row r="352" spans="1:19" x14ac:dyDescent="0.3">
      <c r="A352" s="89" t="s">
        <v>744</v>
      </c>
      <c r="B352" s="89"/>
      <c r="C352" s="89"/>
      <c r="D352" s="89"/>
      <c r="E352" s="89"/>
      <c r="F352" s="89"/>
      <c r="G352" s="89"/>
      <c r="H352" s="89"/>
      <c r="I352" s="89"/>
      <c r="J352" s="89"/>
      <c r="K352" s="89"/>
      <c r="L352" s="89"/>
      <c r="M352" s="89"/>
      <c r="N352" s="89"/>
      <c r="O352" s="89"/>
      <c r="P352" s="89"/>
      <c r="Q352" s="89"/>
      <c r="R352" s="89"/>
    </row>
    <row r="353" spans="1:19" x14ac:dyDescent="0.3">
      <c r="A353" s="32" t="s">
        <v>1</v>
      </c>
      <c r="B353" s="16" t="s">
        <v>2</v>
      </c>
      <c r="C353" s="16" t="s">
        <v>3</v>
      </c>
      <c r="D353" s="32" t="s">
        <v>4</v>
      </c>
      <c r="E353" s="16" t="s">
        <v>5</v>
      </c>
      <c r="F353" s="16" t="s">
        <v>7</v>
      </c>
      <c r="G353" s="90" t="s">
        <v>206</v>
      </c>
      <c r="H353" s="91"/>
      <c r="I353" s="92"/>
      <c r="J353" s="90" t="s">
        <v>212</v>
      </c>
      <c r="K353" s="91"/>
      <c r="L353" s="91"/>
      <c r="M353" s="91"/>
      <c r="N353" s="91"/>
      <c r="O353" s="91"/>
      <c r="P353" s="91"/>
      <c r="Q353" s="91"/>
      <c r="R353" s="92"/>
      <c r="S353" s="16" t="s">
        <v>20</v>
      </c>
    </row>
    <row r="354" spans="1:19" x14ac:dyDescent="0.3">
      <c r="A354" s="33"/>
      <c r="B354" s="17"/>
      <c r="C354" s="17" t="s">
        <v>2</v>
      </c>
      <c r="D354" s="33" t="s">
        <v>22</v>
      </c>
      <c r="E354" s="17" t="s">
        <v>6</v>
      </c>
      <c r="F354" s="17" t="s">
        <v>6</v>
      </c>
      <c r="G354" s="15" t="s">
        <v>8</v>
      </c>
      <c r="H354" s="15" t="s">
        <v>9</v>
      </c>
      <c r="I354" s="15" t="s">
        <v>10</v>
      </c>
      <c r="J354" s="15" t="s">
        <v>11</v>
      </c>
      <c r="K354" s="15" t="s">
        <v>12</v>
      </c>
      <c r="L354" s="15" t="s">
        <v>13</v>
      </c>
      <c r="M354" s="15" t="s">
        <v>14</v>
      </c>
      <c r="N354" s="15" t="s">
        <v>15</v>
      </c>
      <c r="O354" s="15" t="s">
        <v>16</v>
      </c>
      <c r="P354" s="15" t="s">
        <v>17</v>
      </c>
      <c r="Q354" s="15" t="s">
        <v>18</v>
      </c>
      <c r="R354" s="15" t="s">
        <v>19</v>
      </c>
      <c r="S354" s="17" t="s">
        <v>21</v>
      </c>
    </row>
    <row r="355" spans="1:19" x14ac:dyDescent="0.3">
      <c r="A355" s="30">
        <v>1</v>
      </c>
      <c r="B355" s="2" t="s">
        <v>745</v>
      </c>
      <c r="C355" s="10" t="s">
        <v>746</v>
      </c>
      <c r="D355" s="51">
        <v>35000</v>
      </c>
      <c r="E355" s="16" t="s">
        <v>23</v>
      </c>
      <c r="F355" s="16" t="s">
        <v>127</v>
      </c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18"/>
    </row>
    <row r="356" spans="1:19" x14ac:dyDescent="0.3">
      <c r="A356" s="30"/>
      <c r="B356" s="5"/>
      <c r="C356" s="11" t="s">
        <v>747</v>
      </c>
      <c r="D356" s="49"/>
      <c r="E356" s="18" t="s">
        <v>24</v>
      </c>
      <c r="F356" s="18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18"/>
    </row>
    <row r="357" spans="1:19" x14ac:dyDescent="0.3">
      <c r="A357" s="30"/>
      <c r="B357" s="5"/>
      <c r="C357" s="83" t="s">
        <v>748</v>
      </c>
      <c r="D357" s="49"/>
      <c r="E357" s="18"/>
      <c r="F357" s="18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18"/>
    </row>
    <row r="358" spans="1:19" x14ac:dyDescent="0.3">
      <c r="A358" s="30"/>
      <c r="B358" s="5"/>
      <c r="C358" s="83" t="s">
        <v>749</v>
      </c>
      <c r="D358" s="49"/>
      <c r="E358" s="18"/>
      <c r="F358" s="18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18"/>
    </row>
    <row r="359" spans="1:19" x14ac:dyDescent="0.3">
      <c r="A359" s="30"/>
      <c r="B359" s="5"/>
      <c r="C359" s="83" t="s">
        <v>760</v>
      </c>
      <c r="D359" s="49"/>
      <c r="E359" s="18"/>
      <c r="F359" s="18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18"/>
    </row>
    <row r="360" spans="1:19" x14ac:dyDescent="0.3">
      <c r="A360" s="30"/>
      <c r="B360" s="5"/>
      <c r="C360" s="83" t="s">
        <v>750</v>
      </c>
      <c r="D360" s="49"/>
      <c r="E360" s="18"/>
      <c r="F360" s="18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18"/>
    </row>
    <row r="361" spans="1:19" x14ac:dyDescent="0.3">
      <c r="A361" s="30"/>
      <c r="B361" s="5"/>
      <c r="C361" s="83" t="s">
        <v>761</v>
      </c>
      <c r="D361" s="49"/>
      <c r="E361" s="18"/>
      <c r="F361" s="18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18"/>
    </row>
    <row r="362" spans="1:19" x14ac:dyDescent="0.3">
      <c r="A362" s="30"/>
      <c r="B362" s="5"/>
      <c r="C362" s="83" t="s">
        <v>751</v>
      </c>
      <c r="D362" s="49"/>
      <c r="E362" s="18"/>
      <c r="F362" s="18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18"/>
    </row>
    <row r="363" spans="1:19" x14ac:dyDescent="0.3">
      <c r="A363" s="30"/>
      <c r="B363" s="5"/>
      <c r="C363" s="83" t="s">
        <v>762</v>
      </c>
      <c r="D363" s="49"/>
      <c r="E363" s="18"/>
      <c r="F363" s="18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18"/>
    </row>
    <row r="364" spans="1:19" x14ac:dyDescent="0.3">
      <c r="A364" s="30"/>
      <c r="B364" s="5"/>
      <c r="C364" s="83" t="s">
        <v>763</v>
      </c>
      <c r="D364" s="49"/>
      <c r="E364" s="18"/>
      <c r="F364" s="18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18"/>
    </row>
    <row r="365" spans="1:19" x14ac:dyDescent="0.3">
      <c r="A365" s="30"/>
      <c r="B365" s="5"/>
      <c r="C365" s="83" t="s">
        <v>764</v>
      </c>
      <c r="D365" s="49"/>
      <c r="E365" s="18"/>
      <c r="F365" s="18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18"/>
    </row>
    <row r="366" spans="1:19" x14ac:dyDescent="0.3">
      <c r="A366" s="30"/>
      <c r="B366" s="5"/>
      <c r="C366" s="83" t="s">
        <v>752</v>
      </c>
      <c r="D366" s="49"/>
      <c r="E366" s="18"/>
      <c r="F366" s="18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18"/>
    </row>
    <row r="367" spans="1:19" x14ac:dyDescent="0.3">
      <c r="A367" s="30"/>
      <c r="B367" s="5"/>
      <c r="C367" s="83" t="s">
        <v>765</v>
      </c>
      <c r="D367" s="49"/>
      <c r="E367" s="18"/>
      <c r="F367" s="18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18"/>
    </row>
    <row r="368" spans="1:19" x14ac:dyDescent="0.3">
      <c r="A368" s="30"/>
      <c r="B368" s="5"/>
      <c r="C368" s="83" t="s">
        <v>753</v>
      </c>
      <c r="D368" s="49"/>
      <c r="E368" s="18"/>
      <c r="F368" s="18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18"/>
    </row>
    <row r="369" spans="1:19" x14ac:dyDescent="0.3">
      <c r="A369" s="30"/>
      <c r="B369" s="5"/>
      <c r="C369" s="83" t="s">
        <v>766</v>
      </c>
      <c r="D369" s="49"/>
      <c r="E369" s="18"/>
      <c r="F369" s="18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18"/>
    </row>
    <row r="370" spans="1:19" x14ac:dyDescent="0.3">
      <c r="A370" s="30"/>
      <c r="B370" s="5"/>
      <c r="C370" s="83" t="s">
        <v>754</v>
      </c>
      <c r="D370" s="49"/>
      <c r="E370" s="18"/>
      <c r="F370" s="18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18"/>
    </row>
    <row r="371" spans="1:19" x14ac:dyDescent="0.3">
      <c r="A371" s="30"/>
      <c r="B371" s="5"/>
      <c r="C371" s="83" t="s">
        <v>767</v>
      </c>
      <c r="D371" s="49"/>
      <c r="E371" s="18"/>
      <c r="F371" s="18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18"/>
    </row>
    <row r="372" spans="1:19" x14ac:dyDescent="0.3">
      <c r="A372" s="30"/>
      <c r="B372" s="5"/>
      <c r="C372" s="83" t="s">
        <v>755</v>
      </c>
      <c r="D372" s="49"/>
      <c r="E372" s="18"/>
      <c r="F372" s="18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18"/>
    </row>
    <row r="373" spans="1:19" x14ac:dyDescent="0.3">
      <c r="A373" s="30"/>
      <c r="B373" s="5"/>
      <c r="C373" s="5"/>
      <c r="D373" s="49"/>
      <c r="E373" s="18"/>
      <c r="F373" s="18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18"/>
    </row>
    <row r="374" spans="1:19" x14ac:dyDescent="0.3">
      <c r="A374" s="33"/>
      <c r="B374" s="3"/>
      <c r="C374" s="3"/>
      <c r="D374" s="50"/>
      <c r="E374" s="17"/>
      <c r="F374" s="17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17"/>
    </row>
    <row r="375" spans="1:19" x14ac:dyDescent="0.3">
      <c r="A375" s="34"/>
      <c r="B375" s="8"/>
      <c r="C375" s="8"/>
      <c r="D375" s="52">
        <v>62</v>
      </c>
      <c r="E375" s="62"/>
      <c r="F375" s="62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7"/>
    </row>
    <row r="376" spans="1:19" x14ac:dyDescent="0.3">
      <c r="A376" s="88" t="s">
        <v>557</v>
      </c>
      <c r="B376" s="88"/>
      <c r="C376" s="88"/>
      <c r="D376" s="88"/>
      <c r="E376" s="88"/>
      <c r="F376" s="88"/>
      <c r="G376" s="88"/>
      <c r="H376" s="88"/>
      <c r="I376" s="88"/>
      <c r="J376" s="88"/>
      <c r="K376" s="88"/>
      <c r="L376" s="88"/>
      <c r="M376" s="88"/>
      <c r="N376" s="88"/>
      <c r="O376" s="88"/>
      <c r="P376" s="88"/>
      <c r="Q376" s="88"/>
      <c r="R376" s="88"/>
      <c r="S376" s="94" t="s">
        <v>778</v>
      </c>
    </row>
    <row r="377" spans="1:19" x14ac:dyDescent="0.3">
      <c r="A377" s="89" t="s">
        <v>744</v>
      </c>
      <c r="B377" s="89"/>
      <c r="C377" s="89"/>
      <c r="D377" s="89"/>
      <c r="E377" s="89"/>
      <c r="F377" s="89"/>
      <c r="G377" s="89"/>
      <c r="H377" s="89"/>
      <c r="I377" s="89"/>
      <c r="J377" s="89"/>
      <c r="K377" s="89"/>
      <c r="L377" s="89"/>
      <c r="M377" s="89"/>
      <c r="N377" s="89"/>
      <c r="O377" s="89"/>
      <c r="P377" s="89"/>
      <c r="Q377" s="89"/>
      <c r="R377" s="89"/>
    </row>
    <row r="378" spans="1:19" x14ac:dyDescent="0.3">
      <c r="A378" s="32" t="s">
        <v>1</v>
      </c>
      <c r="B378" s="16" t="s">
        <v>2</v>
      </c>
      <c r="C378" s="16" t="s">
        <v>3</v>
      </c>
      <c r="D378" s="32" t="s">
        <v>4</v>
      </c>
      <c r="E378" s="16" t="s">
        <v>5</v>
      </c>
      <c r="F378" s="16" t="s">
        <v>7</v>
      </c>
      <c r="G378" s="90" t="s">
        <v>206</v>
      </c>
      <c r="H378" s="91"/>
      <c r="I378" s="92"/>
      <c r="J378" s="90" t="s">
        <v>212</v>
      </c>
      <c r="K378" s="91"/>
      <c r="L378" s="91"/>
      <c r="M378" s="91"/>
      <c r="N378" s="91"/>
      <c r="O378" s="91"/>
      <c r="P378" s="91"/>
      <c r="Q378" s="91"/>
      <c r="R378" s="92"/>
      <c r="S378" s="16" t="s">
        <v>20</v>
      </c>
    </row>
    <row r="379" spans="1:19" x14ac:dyDescent="0.3">
      <c r="A379" s="33"/>
      <c r="B379" s="17"/>
      <c r="C379" s="18" t="s">
        <v>2</v>
      </c>
      <c r="D379" s="33" t="s">
        <v>22</v>
      </c>
      <c r="E379" s="17" t="s">
        <v>6</v>
      </c>
      <c r="F379" s="17" t="s">
        <v>6</v>
      </c>
      <c r="G379" s="15" t="s">
        <v>8</v>
      </c>
      <c r="H379" s="15" t="s">
        <v>9</v>
      </c>
      <c r="I379" s="15" t="s">
        <v>10</v>
      </c>
      <c r="J379" s="15" t="s">
        <v>11</v>
      </c>
      <c r="K379" s="15" t="s">
        <v>12</v>
      </c>
      <c r="L379" s="15" t="s">
        <v>13</v>
      </c>
      <c r="M379" s="15" t="s">
        <v>14</v>
      </c>
      <c r="N379" s="15" t="s">
        <v>15</v>
      </c>
      <c r="O379" s="15" t="s">
        <v>16</v>
      </c>
      <c r="P379" s="15" t="s">
        <v>17</v>
      </c>
      <c r="Q379" s="15" t="s">
        <v>18</v>
      </c>
      <c r="R379" s="15" t="s">
        <v>19</v>
      </c>
      <c r="S379" s="17" t="s">
        <v>21</v>
      </c>
    </row>
    <row r="380" spans="1:19" x14ac:dyDescent="0.3">
      <c r="A380" s="30"/>
      <c r="B380" s="2"/>
      <c r="C380" s="84" t="s">
        <v>768</v>
      </c>
      <c r="D380" s="51"/>
      <c r="E380" s="16"/>
      <c r="F380" s="16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18"/>
    </row>
    <row r="381" spans="1:19" x14ac:dyDescent="0.3">
      <c r="A381" s="30"/>
      <c r="B381" s="5"/>
      <c r="C381" s="83" t="s">
        <v>756</v>
      </c>
      <c r="D381" s="49"/>
      <c r="E381" s="18"/>
      <c r="F381" s="18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18"/>
    </row>
    <row r="382" spans="1:19" x14ac:dyDescent="0.3">
      <c r="A382" s="30"/>
      <c r="B382" s="5"/>
      <c r="C382" s="83" t="s">
        <v>769</v>
      </c>
      <c r="D382" s="49"/>
      <c r="E382" s="18"/>
      <c r="F382" s="18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18"/>
    </row>
    <row r="383" spans="1:19" x14ac:dyDescent="0.3">
      <c r="A383" s="30"/>
      <c r="B383" s="5"/>
      <c r="C383" s="83" t="s">
        <v>770</v>
      </c>
      <c r="D383" s="49"/>
      <c r="E383" s="18"/>
      <c r="F383" s="18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18"/>
    </row>
    <row r="384" spans="1:19" x14ac:dyDescent="0.3">
      <c r="A384" s="30"/>
      <c r="B384" s="5"/>
      <c r="C384" s="83" t="s">
        <v>771</v>
      </c>
      <c r="D384" s="49"/>
      <c r="E384" s="18"/>
      <c r="F384" s="18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18"/>
    </row>
    <row r="385" spans="1:19" x14ac:dyDescent="0.3">
      <c r="A385" s="30"/>
      <c r="B385" s="5"/>
      <c r="C385" s="83" t="s">
        <v>772</v>
      </c>
      <c r="D385" s="49"/>
      <c r="E385" s="18"/>
      <c r="F385" s="18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18"/>
    </row>
    <row r="386" spans="1:19" x14ac:dyDescent="0.3">
      <c r="A386" s="30"/>
      <c r="B386" s="5"/>
      <c r="C386" s="83" t="s">
        <v>757</v>
      </c>
      <c r="D386" s="49"/>
      <c r="E386" s="18"/>
      <c r="F386" s="18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18"/>
    </row>
    <row r="387" spans="1:19" x14ac:dyDescent="0.3">
      <c r="A387" s="30"/>
      <c r="B387" s="5"/>
      <c r="C387" s="83" t="s">
        <v>758</v>
      </c>
      <c r="D387" s="49"/>
      <c r="E387" s="18"/>
      <c r="F387" s="18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18"/>
    </row>
    <row r="388" spans="1:19" x14ac:dyDescent="0.3">
      <c r="A388" s="30"/>
      <c r="B388" s="5"/>
      <c r="C388" s="83" t="s">
        <v>759</v>
      </c>
      <c r="D388" s="49"/>
      <c r="E388" s="18"/>
      <c r="F388" s="18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18"/>
    </row>
    <row r="389" spans="1:19" x14ac:dyDescent="0.3">
      <c r="A389" s="30"/>
      <c r="B389" s="5"/>
      <c r="C389" s="5"/>
      <c r="D389" s="49"/>
      <c r="E389" s="18"/>
      <c r="F389" s="18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18"/>
    </row>
    <row r="390" spans="1:19" x14ac:dyDescent="0.3">
      <c r="A390" s="30"/>
      <c r="B390" s="5"/>
      <c r="C390" s="65"/>
      <c r="D390" s="49"/>
      <c r="E390" s="18"/>
      <c r="F390" s="18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18"/>
    </row>
    <row r="391" spans="1:19" x14ac:dyDescent="0.3">
      <c r="A391" s="30"/>
      <c r="B391" s="5"/>
      <c r="C391" s="5"/>
      <c r="D391" s="49"/>
      <c r="E391" s="18"/>
      <c r="F391" s="18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18"/>
    </row>
    <row r="392" spans="1:19" x14ac:dyDescent="0.3">
      <c r="A392" s="30"/>
      <c r="B392" s="5"/>
      <c r="C392" s="5"/>
      <c r="D392" s="49"/>
      <c r="E392" s="18"/>
      <c r="F392" s="18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18"/>
    </row>
    <row r="393" spans="1:19" x14ac:dyDescent="0.3">
      <c r="A393" s="30"/>
      <c r="B393" s="5"/>
      <c r="C393" s="5"/>
      <c r="D393" s="49"/>
      <c r="E393" s="18"/>
      <c r="F393" s="18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18"/>
    </row>
    <row r="394" spans="1:19" x14ac:dyDescent="0.3">
      <c r="A394" s="30"/>
      <c r="B394" s="5"/>
      <c r="C394" s="5"/>
      <c r="D394" s="49"/>
      <c r="E394" s="18"/>
      <c r="F394" s="18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18"/>
    </row>
    <row r="395" spans="1:19" x14ac:dyDescent="0.3">
      <c r="A395" s="30"/>
      <c r="B395" s="5"/>
      <c r="C395" s="5"/>
      <c r="D395" s="49"/>
      <c r="E395" s="18"/>
      <c r="F395" s="18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18"/>
    </row>
    <row r="396" spans="1:19" x14ac:dyDescent="0.3">
      <c r="A396" s="30"/>
      <c r="B396" s="5"/>
      <c r="C396" s="5"/>
      <c r="D396" s="49"/>
      <c r="E396" s="18"/>
      <c r="F396" s="18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18"/>
    </row>
    <row r="397" spans="1:19" x14ac:dyDescent="0.3">
      <c r="A397" s="30"/>
      <c r="B397" s="5"/>
      <c r="C397" s="5"/>
      <c r="D397" s="49"/>
      <c r="E397" s="18"/>
      <c r="F397" s="18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18"/>
    </row>
    <row r="398" spans="1:19" x14ac:dyDescent="0.3">
      <c r="A398" s="30"/>
      <c r="B398" s="5"/>
      <c r="C398" s="5"/>
      <c r="D398" s="49"/>
      <c r="E398" s="18"/>
      <c r="F398" s="18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18"/>
    </row>
    <row r="399" spans="1:19" x14ac:dyDescent="0.3">
      <c r="A399" s="36" t="s">
        <v>149</v>
      </c>
      <c r="B399" s="4" t="s">
        <v>774</v>
      </c>
      <c r="C399" s="4"/>
      <c r="D399" s="53">
        <f>D355</f>
        <v>35000</v>
      </c>
      <c r="E399" s="15"/>
      <c r="F399" s="15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15"/>
    </row>
    <row r="400" spans="1:19" x14ac:dyDescent="0.3">
      <c r="A400" s="34"/>
      <c r="B400" s="8"/>
      <c r="C400" s="8"/>
      <c r="D400" s="52">
        <v>63</v>
      </c>
      <c r="E400" s="62"/>
      <c r="F400" s="62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7"/>
    </row>
  </sheetData>
  <mergeCells count="64">
    <mergeCell ref="A52:R52"/>
    <mergeCell ref="A1:R1"/>
    <mergeCell ref="A2:R2"/>
    <mergeCell ref="G3:I3"/>
    <mergeCell ref="J3:R3"/>
    <mergeCell ref="A26:R26"/>
    <mergeCell ref="A27:R27"/>
    <mergeCell ref="G28:I28"/>
    <mergeCell ref="J28:R28"/>
    <mergeCell ref="A51:R51"/>
    <mergeCell ref="A127:R127"/>
    <mergeCell ref="G53:I53"/>
    <mergeCell ref="J53:R53"/>
    <mergeCell ref="A76:R76"/>
    <mergeCell ref="A77:R77"/>
    <mergeCell ref="G78:I78"/>
    <mergeCell ref="J78:R78"/>
    <mergeCell ref="A101:R101"/>
    <mergeCell ref="A102:R102"/>
    <mergeCell ref="G103:I103"/>
    <mergeCell ref="J103:R103"/>
    <mergeCell ref="A126:R126"/>
    <mergeCell ref="A202:R202"/>
    <mergeCell ref="G128:I128"/>
    <mergeCell ref="J128:R128"/>
    <mergeCell ref="A151:R151"/>
    <mergeCell ref="A152:R152"/>
    <mergeCell ref="G153:I153"/>
    <mergeCell ref="J153:R153"/>
    <mergeCell ref="A176:R176"/>
    <mergeCell ref="A177:R177"/>
    <mergeCell ref="G178:I178"/>
    <mergeCell ref="J178:R178"/>
    <mergeCell ref="A201:R201"/>
    <mergeCell ref="A277:R277"/>
    <mergeCell ref="G203:I203"/>
    <mergeCell ref="J203:R203"/>
    <mergeCell ref="A226:R226"/>
    <mergeCell ref="A227:R227"/>
    <mergeCell ref="G228:I228"/>
    <mergeCell ref="J228:R228"/>
    <mergeCell ref="A251:R251"/>
    <mergeCell ref="A252:R252"/>
    <mergeCell ref="G253:I253"/>
    <mergeCell ref="J253:R253"/>
    <mergeCell ref="A276:R276"/>
    <mergeCell ref="A352:R352"/>
    <mergeCell ref="G278:I278"/>
    <mergeCell ref="J278:R278"/>
    <mergeCell ref="A301:R301"/>
    <mergeCell ref="A302:R302"/>
    <mergeCell ref="G303:I303"/>
    <mergeCell ref="J303:R303"/>
    <mergeCell ref="A326:R326"/>
    <mergeCell ref="A327:R327"/>
    <mergeCell ref="G328:I328"/>
    <mergeCell ref="J328:R328"/>
    <mergeCell ref="A351:R351"/>
    <mergeCell ref="G353:I353"/>
    <mergeCell ref="J353:R353"/>
    <mergeCell ref="A376:R376"/>
    <mergeCell ref="A377:R377"/>
    <mergeCell ref="G378:I378"/>
    <mergeCell ref="J378:R378"/>
  </mergeCells>
  <pageMargins left="0.31496062992125984" right="0.31496062992125984" top="0.55118110236220474" bottom="0.55118110236220474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ทรัพยากรธรรมชาติ</vt:lpstr>
      <vt:lpstr>รักษาความสงบ</vt:lpstr>
      <vt:lpstr>โครงสร้างพื้นฐาน 2</vt:lpstr>
      <vt:lpstr>บริหารจัดการที่ดี</vt:lpstr>
      <vt:lpstr>พัฒนาคุณภาพชีวิต</vt:lpstr>
      <vt:lpstr>ครุภัณฑ์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2018-10-09T03:47:36Z</cp:lastPrinted>
  <dcterms:created xsi:type="dcterms:W3CDTF">2014-10-15T03:01:09Z</dcterms:created>
  <dcterms:modified xsi:type="dcterms:W3CDTF">2018-10-09T03:47:51Z</dcterms:modified>
</cp:coreProperties>
</file>